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DD\HECTORM\02 ANUARIOS WEB\EXCEL 2023-2024\TOTAL\"/>
    </mc:Choice>
  </mc:AlternateContent>
  <bookViews>
    <workbookView xWindow="0" yWindow="0" windowWidth="28800" windowHeight="12300"/>
  </bookViews>
  <sheets>
    <sheet name="Total por Facultad" sheetId="1" r:id="rId1"/>
    <sheet name="Administrativos x Campus  y Pto" sheetId="18" r:id="rId2"/>
    <sheet name="BAC" sheetId="2" state="hidden" r:id="rId3"/>
    <sheet name="FBA" sheetId="3" state="hidden" r:id="rId4"/>
    <sheet name="FCA" sheetId="4" state="hidden" r:id="rId5"/>
    <sheet name="FCN" sheetId="5" state="hidden" r:id="rId6"/>
    <sheet name="FCP" sheetId="6" state="hidden" r:id="rId7"/>
    <sheet name="FDE" sheetId="7" state="hidden" r:id="rId8"/>
    <sheet name="FEN" sheetId="8" state="hidden" r:id="rId9"/>
    <sheet name="FFI" sheetId="9" state="hidden" r:id="rId10"/>
    <sheet name="FIF" sheetId="10" state="hidden" r:id="rId11"/>
    <sheet name="FIN" sheetId="11" state="hidden" r:id="rId12"/>
    <sheet name="FLL" sheetId="12" state="hidden" r:id="rId13"/>
    <sheet name="FME" sheetId="13" state="hidden" r:id="rId14"/>
    <sheet name="FPS" sheetId="14" state="hidden" r:id="rId15"/>
    <sheet name="FQU" sheetId="15" state="hidden" r:id="rId16"/>
  </sheets>
  <definedNames>
    <definedName name="_xlnm.Print_Area" localSheetId="1">'Administrativos x Campus  y Pto'!$A$1:$J$97</definedName>
    <definedName name="_xlnm.Print_Area" localSheetId="0">'Total por Facultad'!$A$1:$R$78</definedName>
  </definedNames>
  <calcPr calcId="162913"/>
</workbook>
</file>

<file path=xl/calcChain.xml><?xml version="1.0" encoding="utf-8"?>
<calcChain xmlns="http://schemas.openxmlformats.org/spreadsheetml/2006/main">
  <c r="K65" i="1" l="1"/>
  <c r="J65" i="1"/>
  <c r="K64" i="1"/>
  <c r="J64" i="1"/>
  <c r="O42" i="1"/>
  <c r="N42" i="1"/>
  <c r="P42" i="1" s="1"/>
  <c r="Q17" i="1"/>
  <c r="P17" i="1"/>
  <c r="L65" i="1" l="1"/>
  <c r="L64" i="1"/>
  <c r="R17" i="1"/>
  <c r="N49" i="1"/>
  <c r="O49" i="1"/>
  <c r="P49" i="1" l="1"/>
  <c r="N50" i="1"/>
  <c r="O50" i="1"/>
  <c r="J72" i="1" l="1"/>
  <c r="K72" i="1"/>
  <c r="N48" i="1"/>
  <c r="O48" i="1"/>
  <c r="L72" i="1" l="1"/>
  <c r="O37" i="1" l="1"/>
  <c r="O38" i="1"/>
  <c r="O39" i="1"/>
  <c r="O40" i="1"/>
  <c r="O41" i="1"/>
  <c r="O43" i="1"/>
  <c r="O44" i="1"/>
  <c r="O45" i="1"/>
  <c r="O46" i="1"/>
  <c r="O47" i="1"/>
  <c r="O36" i="1"/>
  <c r="N37" i="1"/>
  <c r="N38" i="1"/>
  <c r="N39" i="1"/>
  <c r="N40" i="1"/>
  <c r="N41" i="1"/>
  <c r="N43" i="1"/>
  <c r="N44" i="1"/>
  <c r="N45" i="1"/>
  <c r="N46" i="1"/>
  <c r="N47" i="1"/>
  <c r="N36" i="1"/>
  <c r="P41" i="1" l="1"/>
  <c r="P12" i="1"/>
  <c r="K67" i="1" l="1"/>
  <c r="J67" i="1"/>
  <c r="L67" i="1" l="1"/>
  <c r="K58" i="1"/>
  <c r="J58" i="1"/>
  <c r="B73" i="1"/>
  <c r="C73" i="1"/>
  <c r="D73" i="1"/>
  <c r="E73" i="1"/>
  <c r="F73" i="1"/>
  <c r="G73" i="1"/>
  <c r="H73" i="1"/>
  <c r="I73" i="1"/>
  <c r="Q25" i="1"/>
  <c r="Q24" i="1"/>
  <c r="P18" i="1"/>
  <c r="L58" i="1" l="1"/>
  <c r="P25" i="1"/>
  <c r="R25" i="1" l="1"/>
  <c r="C26" i="1"/>
  <c r="B26" i="1"/>
  <c r="O26" i="1"/>
  <c r="N26" i="1"/>
  <c r="M26" i="1"/>
  <c r="L26" i="1"/>
  <c r="K26" i="1"/>
  <c r="J26" i="1"/>
  <c r="I26" i="1"/>
  <c r="H26" i="1"/>
  <c r="G26" i="1"/>
  <c r="F26" i="1"/>
  <c r="E26" i="1"/>
  <c r="D26" i="1"/>
  <c r="I40" i="11" l="1"/>
  <c r="C40" i="11"/>
  <c r="D40" i="11"/>
  <c r="E40" i="11"/>
  <c r="F40" i="11"/>
  <c r="G40" i="11"/>
  <c r="H40" i="11"/>
  <c r="B40" i="11"/>
  <c r="I30" i="9"/>
  <c r="E30" i="9"/>
  <c r="F30" i="8"/>
  <c r="E30" i="8"/>
  <c r="D32" i="7"/>
  <c r="B32" i="7"/>
  <c r="H30" i="6"/>
  <c r="B30" i="6"/>
  <c r="I36" i="5"/>
  <c r="H36" i="5"/>
  <c r="E36" i="5"/>
  <c r="G44" i="4"/>
  <c r="D44" i="4"/>
  <c r="I54" i="2"/>
  <c r="G54" i="2"/>
  <c r="D54" i="2"/>
  <c r="C54" i="2"/>
  <c r="B54" i="2"/>
  <c r="I30" i="3"/>
  <c r="F30" i="3"/>
  <c r="E30" i="3"/>
  <c r="D30" i="3"/>
  <c r="C30" i="3"/>
  <c r="B30" i="3"/>
  <c r="Q11" i="1" l="1"/>
  <c r="P11" i="1"/>
  <c r="R11" i="1" l="1"/>
  <c r="P24" i="1"/>
  <c r="I27" i="15"/>
  <c r="H27" i="15"/>
  <c r="G27" i="15"/>
  <c r="F27" i="15"/>
  <c r="E27" i="15"/>
  <c r="D27" i="15"/>
  <c r="C27" i="15"/>
  <c r="B27" i="15"/>
  <c r="K26" i="15"/>
  <c r="K27" i="15" s="1"/>
  <c r="J26" i="15"/>
  <c r="J27" i="15" s="1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B19" i="15"/>
  <c r="Q18" i="15"/>
  <c r="Q19" i="15" s="1"/>
  <c r="P18" i="15"/>
  <c r="P19" i="15" s="1"/>
  <c r="O10" i="15"/>
  <c r="N10" i="15"/>
  <c r="M10" i="15"/>
  <c r="L10" i="15"/>
  <c r="K10" i="15"/>
  <c r="J10" i="15"/>
  <c r="I10" i="15"/>
  <c r="H10" i="15"/>
  <c r="G10" i="15"/>
  <c r="F10" i="15"/>
  <c r="E10" i="15"/>
  <c r="D10" i="15"/>
  <c r="C10" i="15"/>
  <c r="B10" i="15"/>
  <c r="Q9" i="15"/>
  <c r="Q10" i="15" s="1"/>
  <c r="P9" i="15"/>
  <c r="P10" i="15" s="1"/>
  <c r="R9" i="15" l="1"/>
  <c r="R10" i="15" s="1"/>
  <c r="R18" i="15"/>
  <c r="R19" i="15" s="1"/>
  <c r="L26" i="15"/>
  <c r="L27" i="15" s="1"/>
  <c r="I30" i="14" l="1"/>
  <c r="H30" i="14"/>
  <c r="G30" i="14"/>
  <c r="F30" i="14"/>
  <c r="E30" i="14"/>
  <c r="D30" i="14"/>
  <c r="C30" i="14"/>
  <c r="B30" i="14"/>
  <c r="K29" i="14"/>
  <c r="J29" i="14"/>
  <c r="K28" i="14"/>
  <c r="J28" i="14"/>
  <c r="J30" i="14" s="1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Q20" i="14"/>
  <c r="P20" i="14"/>
  <c r="Q19" i="14"/>
  <c r="P19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Q10" i="14"/>
  <c r="P10" i="14"/>
  <c r="Q9" i="14"/>
  <c r="Q11" i="14" s="1"/>
  <c r="P9" i="14"/>
  <c r="P21" i="14" l="1"/>
  <c r="Q21" i="14"/>
  <c r="R20" i="14"/>
  <c r="K30" i="14"/>
  <c r="L29" i="14"/>
  <c r="R10" i="14"/>
  <c r="R19" i="14"/>
  <c r="R21" i="14" s="1"/>
  <c r="P11" i="14"/>
  <c r="R9" i="14"/>
  <c r="L28" i="14"/>
  <c r="L30" i="14" l="1"/>
  <c r="R11" i="14"/>
  <c r="I27" i="13"/>
  <c r="H27" i="13"/>
  <c r="G27" i="13"/>
  <c r="F27" i="13"/>
  <c r="E27" i="13"/>
  <c r="D27" i="13"/>
  <c r="C27" i="13"/>
  <c r="B27" i="13"/>
  <c r="K26" i="13"/>
  <c r="K27" i="13" s="1"/>
  <c r="J26" i="13"/>
  <c r="J27" i="13" s="1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Q18" i="13"/>
  <c r="Q19" i="13" s="1"/>
  <c r="P18" i="13"/>
  <c r="P19" i="13" s="1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Q9" i="13"/>
  <c r="Q10" i="13" s="1"/>
  <c r="P9" i="13"/>
  <c r="P10" i="13" s="1"/>
  <c r="R9" i="13" l="1"/>
  <c r="R10" i="13" s="1"/>
  <c r="L26" i="13"/>
  <c r="L27" i="13" s="1"/>
  <c r="R18" i="13"/>
  <c r="R19" i="13" s="1"/>
  <c r="I27" i="12"/>
  <c r="H27" i="12"/>
  <c r="G27" i="12"/>
  <c r="F27" i="12"/>
  <c r="E27" i="12"/>
  <c r="D27" i="12"/>
  <c r="C27" i="12"/>
  <c r="B27" i="12"/>
  <c r="K26" i="12"/>
  <c r="K27" i="12" s="1"/>
  <c r="J26" i="12"/>
  <c r="J27" i="12" s="1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B19" i="12"/>
  <c r="Q18" i="12"/>
  <c r="Q19" i="12" s="1"/>
  <c r="P18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Q9" i="12"/>
  <c r="Q10" i="12" s="1"/>
  <c r="P9" i="12"/>
  <c r="R9" i="12" s="1"/>
  <c r="R10" i="12" s="1"/>
  <c r="R18" i="12" l="1"/>
  <c r="R19" i="12" s="1"/>
  <c r="P19" i="12"/>
  <c r="P10" i="12"/>
  <c r="L26" i="12"/>
  <c r="L27" i="12" s="1"/>
  <c r="K39" i="11" l="1"/>
  <c r="J39" i="11"/>
  <c r="K38" i="11"/>
  <c r="J38" i="11"/>
  <c r="K37" i="11"/>
  <c r="J37" i="11"/>
  <c r="K36" i="11"/>
  <c r="J36" i="11"/>
  <c r="K35" i="11"/>
  <c r="J35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B28" i="11"/>
  <c r="Q27" i="11"/>
  <c r="P27" i="11"/>
  <c r="Q26" i="11"/>
  <c r="P26" i="11"/>
  <c r="Q25" i="11"/>
  <c r="P25" i="11"/>
  <c r="Q24" i="11"/>
  <c r="P24" i="11"/>
  <c r="Q23" i="11"/>
  <c r="P23" i="11"/>
  <c r="R23" i="11" s="1"/>
  <c r="Q22" i="11"/>
  <c r="P22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B14" i="11"/>
  <c r="Q13" i="11"/>
  <c r="P13" i="11"/>
  <c r="Q12" i="11"/>
  <c r="P12" i="11"/>
  <c r="Q11" i="11"/>
  <c r="P11" i="11"/>
  <c r="Q10" i="11"/>
  <c r="P10" i="11"/>
  <c r="Q9" i="11"/>
  <c r="P9" i="11"/>
  <c r="J40" i="11" l="1"/>
  <c r="L39" i="11"/>
  <c r="R25" i="11"/>
  <c r="L37" i="11"/>
  <c r="R11" i="11"/>
  <c r="R24" i="11"/>
  <c r="L36" i="11"/>
  <c r="R9" i="11"/>
  <c r="R13" i="11"/>
  <c r="P28" i="11"/>
  <c r="R26" i="11"/>
  <c r="L38" i="11"/>
  <c r="Q28" i="11"/>
  <c r="K40" i="11"/>
  <c r="R12" i="11"/>
  <c r="R10" i="11"/>
  <c r="R14" i="11" s="1"/>
  <c r="R27" i="11"/>
  <c r="Q14" i="11"/>
  <c r="P14" i="11"/>
  <c r="L35" i="11"/>
  <c r="R22" i="11"/>
  <c r="L40" i="11" l="1"/>
  <c r="R28" i="11"/>
  <c r="I27" i="10"/>
  <c r="H27" i="10"/>
  <c r="G27" i="10"/>
  <c r="F27" i="10"/>
  <c r="E27" i="10"/>
  <c r="D27" i="10"/>
  <c r="C27" i="10"/>
  <c r="B27" i="10"/>
  <c r="K26" i="10"/>
  <c r="K27" i="10" s="1"/>
  <c r="J26" i="10"/>
  <c r="J27" i="10" s="1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Q18" i="10"/>
  <c r="Q19" i="10" s="1"/>
  <c r="P18" i="10"/>
  <c r="P19" i="10" s="1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Q9" i="10"/>
  <c r="Q10" i="10" s="1"/>
  <c r="P9" i="10"/>
  <c r="P10" i="10" s="1"/>
  <c r="R18" i="10" l="1"/>
  <c r="R19" i="10" s="1"/>
  <c r="L26" i="10"/>
  <c r="L27" i="10" s="1"/>
  <c r="R9" i="10"/>
  <c r="R10" i="10" s="1"/>
  <c r="H30" i="9" l="1"/>
  <c r="G30" i="9"/>
  <c r="F30" i="9"/>
  <c r="D30" i="9"/>
  <c r="C30" i="9"/>
  <c r="B30" i="9"/>
  <c r="K29" i="9"/>
  <c r="J29" i="9"/>
  <c r="K28" i="9"/>
  <c r="J28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Q20" i="9"/>
  <c r="P20" i="9"/>
  <c r="Q19" i="9"/>
  <c r="P19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/>
  <c r="Q10" i="9"/>
  <c r="P10" i="9"/>
  <c r="R10" i="9" s="1"/>
  <c r="Q9" i="9"/>
  <c r="P9" i="9"/>
  <c r="P11" i="9" l="1"/>
  <c r="Q11" i="9"/>
  <c r="R19" i="9"/>
  <c r="L29" i="9"/>
  <c r="Q21" i="9"/>
  <c r="J30" i="9"/>
  <c r="K30" i="9"/>
  <c r="R9" i="9"/>
  <c r="R11" i="9" s="1"/>
  <c r="R20" i="9"/>
  <c r="L28" i="9"/>
  <c r="P21" i="9"/>
  <c r="R21" i="9" l="1"/>
  <c r="L30" i="9"/>
  <c r="I30" i="8"/>
  <c r="H30" i="8"/>
  <c r="G30" i="8"/>
  <c r="D30" i="8"/>
  <c r="C30" i="8"/>
  <c r="B30" i="8"/>
  <c r="K29" i="8"/>
  <c r="J29" i="8"/>
  <c r="K28" i="8"/>
  <c r="J28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B21" i="8"/>
  <c r="Q20" i="8"/>
  <c r="P20" i="8"/>
  <c r="Q19" i="8"/>
  <c r="P19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B11" i="8"/>
  <c r="Q10" i="8"/>
  <c r="P10" i="8"/>
  <c r="Q9" i="8"/>
  <c r="P9" i="8"/>
  <c r="Q21" i="8" l="1"/>
  <c r="Q11" i="8"/>
  <c r="R10" i="8"/>
  <c r="R19" i="8"/>
  <c r="R20" i="8"/>
  <c r="L29" i="8"/>
  <c r="J30" i="8"/>
  <c r="K30" i="8"/>
  <c r="R9" i="8"/>
  <c r="R11" i="8" s="1"/>
  <c r="P21" i="8"/>
  <c r="P11" i="8"/>
  <c r="L28" i="8"/>
  <c r="R21" i="8" l="1"/>
  <c r="L30" i="8"/>
  <c r="I32" i="7"/>
  <c r="H32" i="7"/>
  <c r="G32" i="7"/>
  <c r="F32" i="7"/>
  <c r="E32" i="7"/>
  <c r="C32" i="7"/>
  <c r="K31" i="7"/>
  <c r="J31" i="7"/>
  <c r="K30" i="7"/>
  <c r="J30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Q21" i="7"/>
  <c r="P21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Q11" i="7"/>
  <c r="P11" i="7"/>
  <c r="Q10" i="7"/>
  <c r="P10" i="7"/>
  <c r="R10" i="7" s="1"/>
  <c r="Q23" i="7" l="1"/>
  <c r="Q12" i="7"/>
  <c r="L31" i="7"/>
  <c r="R11" i="7"/>
  <c r="R12" i="7" s="1"/>
  <c r="R21" i="7"/>
  <c r="R22" i="7"/>
  <c r="J32" i="7"/>
  <c r="K32" i="7"/>
  <c r="P12" i="7"/>
  <c r="L30" i="7"/>
  <c r="P23" i="7"/>
  <c r="L32" i="7" l="1"/>
  <c r="R23" i="7"/>
  <c r="I30" i="6"/>
  <c r="G30" i="6"/>
  <c r="F30" i="6"/>
  <c r="E30" i="6"/>
  <c r="D30" i="6"/>
  <c r="C30" i="6"/>
  <c r="K29" i="6"/>
  <c r="J29" i="6"/>
  <c r="K28" i="6"/>
  <c r="J28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Q20" i="6"/>
  <c r="P20" i="6"/>
  <c r="Q19" i="6"/>
  <c r="P19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0" i="6"/>
  <c r="P10" i="6"/>
  <c r="R10" i="6" s="1"/>
  <c r="Q9" i="6"/>
  <c r="Q11" i="6" s="1"/>
  <c r="P9" i="6"/>
  <c r="L29" i="6" l="1"/>
  <c r="R9" i="6"/>
  <c r="R11" i="6" s="1"/>
  <c r="Q21" i="6"/>
  <c r="R20" i="6"/>
  <c r="R19" i="6"/>
  <c r="R21" i="6" s="1"/>
  <c r="K30" i="6"/>
  <c r="J30" i="6"/>
  <c r="P21" i="6"/>
  <c r="P11" i="6"/>
  <c r="L28" i="6"/>
  <c r="L30" i="6" l="1"/>
  <c r="G36" i="5"/>
  <c r="F36" i="5"/>
  <c r="D36" i="5"/>
  <c r="C36" i="5"/>
  <c r="B36" i="5"/>
  <c r="K35" i="5"/>
  <c r="J35" i="5"/>
  <c r="A35" i="5"/>
  <c r="K34" i="5"/>
  <c r="J34" i="5"/>
  <c r="A34" i="5"/>
  <c r="K33" i="5"/>
  <c r="J33" i="5"/>
  <c r="A33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Q24" i="5"/>
  <c r="P24" i="5"/>
  <c r="R24" i="5" s="1"/>
  <c r="A24" i="5"/>
  <c r="Q23" i="5"/>
  <c r="P23" i="5"/>
  <c r="A23" i="5"/>
  <c r="Q22" i="5"/>
  <c r="P22" i="5"/>
  <c r="A22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Q12" i="5"/>
  <c r="P12" i="5"/>
  <c r="R12" i="5" s="1"/>
  <c r="Q11" i="5"/>
  <c r="P11" i="5"/>
  <c r="Q10" i="5"/>
  <c r="P10" i="5"/>
  <c r="R22" i="5" l="1"/>
  <c r="R11" i="5"/>
  <c r="L35" i="5"/>
  <c r="R23" i="5"/>
  <c r="Q25" i="5"/>
  <c r="J36" i="5"/>
  <c r="P25" i="5"/>
  <c r="R25" i="5"/>
  <c r="Q13" i="5"/>
  <c r="P13" i="5"/>
  <c r="K36" i="5"/>
  <c r="L33" i="5"/>
  <c r="L36" i="5" s="1"/>
  <c r="R10" i="5"/>
  <c r="R13" i="5" l="1"/>
  <c r="I44" i="4"/>
  <c r="H44" i="4"/>
  <c r="F44" i="4"/>
  <c r="E44" i="4"/>
  <c r="C44" i="4"/>
  <c r="B44" i="4"/>
  <c r="K43" i="4"/>
  <c r="J43" i="4"/>
  <c r="K42" i="4"/>
  <c r="J42" i="4"/>
  <c r="L42" i="4" s="1"/>
  <c r="K41" i="4"/>
  <c r="J41" i="4"/>
  <c r="K40" i="4"/>
  <c r="J40" i="4"/>
  <c r="L40" i="4" s="1"/>
  <c r="K39" i="4"/>
  <c r="J39" i="4"/>
  <c r="K38" i="4"/>
  <c r="J38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Q30" i="4"/>
  <c r="P30" i="4"/>
  <c r="R30" i="4" s="1"/>
  <c r="Q29" i="4"/>
  <c r="P29" i="4"/>
  <c r="Q28" i="4"/>
  <c r="P28" i="4"/>
  <c r="R28" i="4" s="1"/>
  <c r="Q27" i="4"/>
  <c r="P27" i="4"/>
  <c r="Q26" i="4"/>
  <c r="P26" i="4"/>
  <c r="R26" i="4" s="1"/>
  <c r="Q25" i="4"/>
  <c r="P25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Q15" i="4"/>
  <c r="P15" i="4"/>
  <c r="Q14" i="4"/>
  <c r="P14" i="4"/>
  <c r="R14" i="4" s="1"/>
  <c r="Q13" i="4"/>
  <c r="P13" i="4"/>
  <c r="Q12" i="4"/>
  <c r="P12" i="4"/>
  <c r="R12" i="4" s="1"/>
  <c r="Q11" i="4"/>
  <c r="P11" i="4"/>
  <c r="Q10" i="4"/>
  <c r="P10" i="4"/>
  <c r="R10" i="4" s="1"/>
  <c r="R11" i="4" l="1"/>
  <c r="R25" i="4"/>
  <c r="R29" i="4"/>
  <c r="L43" i="4"/>
  <c r="L41" i="4"/>
  <c r="R27" i="4"/>
  <c r="L39" i="4"/>
  <c r="Q31" i="4"/>
  <c r="R13" i="4"/>
  <c r="J44" i="4"/>
  <c r="K44" i="4"/>
  <c r="P16" i="4"/>
  <c r="Q16" i="4"/>
  <c r="R15" i="4"/>
  <c r="L38" i="4"/>
  <c r="L44" i="4" s="1"/>
  <c r="P31" i="4"/>
  <c r="R16" i="4" l="1"/>
  <c r="R31" i="4"/>
  <c r="H30" i="3"/>
  <c r="G30" i="3"/>
  <c r="K29" i="3"/>
  <c r="J29" i="3"/>
  <c r="K28" i="3"/>
  <c r="J28" i="3"/>
  <c r="J30" i="3" s="1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Q20" i="3"/>
  <c r="P20" i="3"/>
  <c r="Q19" i="3"/>
  <c r="P19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Q10" i="3"/>
  <c r="P10" i="3"/>
  <c r="Q9" i="3"/>
  <c r="P9" i="3"/>
  <c r="L29" i="3" l="1"/>
  <c r="R10" i="3"/>
  <c r="R19" i="3"/>
  <c r="R9" i="3"/>
  <c r="R11" i="3" s="1"/>
  <c r="Q11" i="3"/>
  <c r="L28" i="3"/>
  <c r="R20" i="3"/>
  <c r="R21" i="3" s="1"/>
  <c r="Q21" i="3"/>
  <c r="P21" i="3"/>
  <c r="K30" i="3"/>
  <c r="P11" i="3"/>
  <c r="L30" i="3" l="1"/>
  <c r="H54" i="2"/>
  <c r="F54" i="2"/>
  <c r="E54" i="2"/>
  <c r="K53" i="2"/>
  <c r="J53" i="2"/>
  <c r="L53" i="2" s="1"/>
  <c r="K52" i="2"/>
  <c r="J52" i="2"/>
  <c r="L52" i="2" s="1"/>
  <c r="K51" i="2"/>
  <c r="J51" i="2"/>
  <c r="K50" i="2"/>
  <c r="J50" i="2"/>
  <c r="L50" i="2" s="1"/>
  <c r="K49" i="2"/>
  <c r="J49" i="2"/>
  <c r="K48" i="2"/>
  <c r="J48" i="2"/>
  <c r="K47" i="2"/>
  <c r="J47" i="2"/>
  <c r="K46" i="2"/>
  <c r="J46" i="2"/>
  <c r="L46" i="2" s="1"/>
  <c r="K45" i="2"/>
  <c r="J45" i="2"/>
  <c r="L45" i="2" s="1"/>
  <c r="K44" i="2"/>
  <c r="J44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Q36" i="2"/>
  <c r="P36" i="2"/>
  <c r="Q35" i="2"/>
  <c r="P35" i="2"/>
  <c r="Q34" i="2"/>
  <c r="P34" i="2"/>
  <c r="R34" i="2" s="1"/>
  <c r="Q33" i="2"/>
  <c r="P33" i="2"/>
  <c r="Q32" i="2"/>
  <c r="P32" i="2"/>
  <c r="Q31" i="2"/>
  <c r="P31" i="2"/>
  <c r="Q30" i="2"/>
  <c r="P30" i="2"/>
  <c r="Q29" i="2"/>
  <c r="P29" i="2"/>
  <c r="R29" i="2" s="1"/>
  <c r="Q28" i="2"/>
  <c r="P28" i="2"/>
  <c r="Q27" i="2"/>
  <c r="P27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Q18" i="2"/>
  <c r="P18" i="2"/>
  <c r="Q17" i="2"/>
  <c r="P17" i="2"/>
  <c r="Q16" i="2"/>
  <c r="P16" i="2"/>
  <c r="R16" i="2" s="1"/>
  <c r="Q15" i="2"/>
  <c r="P15" i="2"/>
  <c r="Q14" i="2"/>
  <c r="P14" i="2"/>
  <c r="Q13" i="2"/>
  <c r="P13" i="2"/>
  <c r="Q12" i="2"/>
  <c r="P12" i="2"/>
  <c r="Q11" i="2"/>
  <c r="P11" i="2"/>
  <c r="Q10" i="2"/>
  <c r="P10" i="2"/>
  <c r="Q9" i="2"/>
  <c r="P9" i="2"/>
  <c r="R9" i="2" l="1"/>
  <c r="R13" i="2"/>
  <c r="R10" i="2"/>
  <c r="R35" i="2"/>
  <c r="L47" i="2"/>
  <c r="L51" i="2"/>
  <c r="R17" i="2"/>
  <c r="R30" i="2"/>
  <c r="R36" i="2"/>
  <c r="R33" i="2"/>
  <c r="R15" i="2"/>
  <c r="R32" i="2"/>
  <c r="R12" i="2"/>
  <c r="R18" i="2"/>
  <c r="R31" i="2"/>
  <c r="L49" i="2"/>
  <c r="R28" i="2"/>
  <c r="L48" i="2"/>
  <c r="R14" i="2"/>
  <c r="R11" i="2"/>
  <c r="P37" i="2"/>
  <c r="J54" i="2"/>
  <c r="Q19" i="2"/>
  <c r="Q37" i="2"/>
  <c r="K54" i="2"/>
  <c r="P19" i="2"/>
  <c r="L44" i="2"/>
  <c r="R27" i="2"/>
  <c r="R37" i="2" l="1"/>
  <c r="R19" i="2"/>
  <c r="L54" i="2"/>
  <c r="K71" i="1"/>
  <c r="J71" i="1"/>
  <c r="K70" i="1"/>
  <c r="J70" i="1"/>
  <c r="K69" i="1"/>
  <c r="J69" i="1"/>
  <c r="K68" i="1"/>
  <c r="J68" i="1"/>
  <c r="K66" i="1"/>
  <c r="J66" i="1"/>
  <c r="K63" i="1"/>
  <c r="J63" i="1"/>
  <c r="K62" i="1"/>
  <c r="J62" i="1"/>
  <c r="K61" i="1"/>
  <c r="J61" i="1"/>
  <c r="K60" i="1"/>
  <c r="J60" i="1"/>
  <c r="K59" i="1"/>
  <c r="J59" i="1"/>
  <c r="M51" i="1"/>
  <c r="L51" i="1"/>
  <c r="K51" i="1"/>
  <c r="J51" i="1"/>
  <c r="I51" i="1"/>
  <c r="H51" i="1"/>
  <c r="G51" i="1"/>
  <c r="F51" i="1"/>
  <c r="E51" i="1"/>
  <c r="D51" i="1"/>
  <c r="C51" i="1"/>
  <c r="B51" i="1"/>
  <c r="P40" i="1"/>
  <c r="Q12" i="1"/>
  <c r="P13" i="1"/>
  <c r="Q13" i="1"/>
  <c r="P14" i="1"/>
  <c r="Q14" i="1"/>
  <c r="P15" i="1"/>
  <c r="Q15" i="1"/>
  <c r="P16" i="1"/>
  <c r="Q16" i="1"/>
  <c r="Q18" i="1"/>
  <c r="P19" i="1"/>
  <c r="Q19" i="1"/>
  <c r="P20" i="1"/>
  <c r="Q20" i="1"/>
  <c r="P21" i="1"/>
  <c r="Q21" i="1"/>
  <c r="P22" i="1"/>
  <c r="Q22" i="1"/>
  <c r="P23" i="1"/>
  <c r="Q23" i="1"/>
  <c r="R16" i="1" l="1"/>
  <c r="L59" i="1"/>
  <c r="R13" i="1"/>
  <c r="K73" i="1"/>
  <c r="Q26" i="1"/>
  <c r="J73" i="1"/>
  <c r="P43" i="1"/>
  <c r="L63" i="1"/>
  <c r="P45" i="1"/>
  <c r="P47" i="1"/>
  <c r="P38" i="1"/>
  <c r="L61" i="1"/>
  <c r="L69" i="1"/>
  <c r="L71" i="1"/>
  <c r="R23" i="1"/>
  <c r="R19" i="1"/>
  <c r="L66" i="1"/>
  <c r="L68" i="1"/>
  <c r="L70" i="1"/>
  <c r="L62" i="1"/>
  <c r="P37" i="1"/>
  <c r="P39" i="1"/>
  <c r="P44" i="1"/>
  <c r="P46" i="1"/>
  <c r="P48" i="1"/>
  <c r="P50" i="1"/>
  <c r="O51" i="1"/>
  <c r="R15" i="1"/>
  <c r="R21" i="1"/>
  <c r="P36" i="1"/>
  <c r="N51" i="1"/>
  <c r="R12" i="1"/>
  <c r="L60" i="1"/>
  <c r="R24" i="1"/>
  <c r="R20" i="1"/>
  <c r="R22" i="1"/>
  <c r="R18" i="1"/>
  <c r="R14" i="1"/>
  <c r="P26" i="1"/>
  <c r="L73" i="1" l="1"/>
  <c r="P51" i="1"/>
  <c r="R26" i="1"/>
</calcChain>
</file>

<file path=xl/sharedStrings.xml><?xml version="1.0" encoding="utf-8"?>
<sst xmlns="http://schemas.openxmlformats.org/spreadsheetml/2006/main" count="1541" uniqueCount="134">
  <si>
    <t>Total</t>
  </si>
  <si>
    <t>H *</t>
  </si>
  <si>
    <t>M</t>
  </si>
  <si>
    <t>H</t>
  </si>
  <si>
    <t>Información de personal administrativo de confianza y eventual, por puesto, tipo de contratación y sexo.</t>
  </si>
  <si>
    <t>Directivo</t>
  </si>
  <si>
    <t>Analista/Coordinador</t>
  </si>
  <si>
    <t>Auxiliar</t>
  </si>
  <si>
    <t>Mantenimiento</t>
  </si>
  <si>
    <t>Secretarias</t>
  </si>
  <si>
    <t>Técnico**</t>
  </si>
  <si>
    <t>Tec. y Adm.</t>
  </si>
  <si>
    <t>Personal de Confianza</t>
  </si>
  <si>
    <t>Personal Eventual</t>
  </si>
  <si>
    <t>Confianza</t>
  </si>
  <si>
    <t>Base</t>
  </si>
  <si>
    <t>Honorarios</t>
  </si>
  <si>
    <t>Eventuales</t>
  </si>
  <si>
    <t>Campus</t>
  </si>
  <si>
    <t>Universidad Autónoma de Querétaro</t>
  </si>
  <si>
    <t>Fuente Unidad Institucional de Información UAQ</t>
  </si>
  <si>
    <t>INFORMACIÓN DE PERSONAL ADMINISTRATIVO POR TIPO DE CONTRATACION Y SEXO</t>
  </si>
  <si>
    <t>ESCUELA DE BACHILLERES</t>
  </si>
  <si>
    <t>MEDICINA</t>
  </si>
  <si>
    <t>Nota:  * en el Total de directivos se incluyen a 14 PTC (directores de facultad/escuela) con funciones directivas.</t>
  </si>
  <si>
    <t xml:space="preserve">          **  Laboratorista, bibliotecario, entrenador, fotógrafo, etc. </t>
  </si>
  <si>
    <t xml:space="preserve">          *** Personal por Honorarios:</t>
  </si>
  <si>
    <t>No se incluyen jubilados ni pensionados.</t>
  </si>
  <si>
    <t>Planteles de Bachillerato</t>
  </si>
  <si>
    <t>PLANTEL NORTE</t>
  </si>
  <si>
    <t>PLANTEL SUR</t>
  </si>
  <si>
    <t>PLANTEL SAN JUAN DEL RIO</t>
  </si>
  <si>
    <t>PLANTEL COLON</t>
  </si>
  <si>
    <t>PEDRO ESCOBEDO</t>
  </si>
  <si>
    <t>PLANTEL BICENTENARIO</t>
  </si>
  <si>
    <t>PLANTEL AMAZCALA</t>
  </si>
  <si>
    <t>PLANTEL CONCA</t>
  </si>
  <si>
    <t>PLANTEL JALPAN</t>
  </si>
  <si>
    <t>BACHILLERATO SEMIESCOLARIZADO</t>
  </si>
  <si>
    <t>* Se incluye al director, que no pertenece a este rubro porque fue contratado como docente, sin embargo por ser directivo forma parte del personal administrativo.</t>
  </si>
  <si>
    <t xml:space="preserve">**  Laboratorista, bibliotecario, entrenador, fotógrafo, etc. </t>
  </si>
  <si>
    <t>*** Honorarios</t>
  </si>
  <si>
    <t xml:space="preserve">*  Laboratorista, bibliotecario, entrenador, fotógrafo, etc. </t>
  </si>
  <si>
    <t>** Honorarios</t>
  </si>
  <si>
    <t>*Se incluye al director, que no pertenece a este rubro porque fue contratado como docente, sin embargo por ser directivo forma parte del personal administrativo.</t>
  </si>
  <si>
    <t>Facultad de Bellas Artes</t>
  </si>
  <si>
    <t>Centro Universitario</t>
  </si>
  <si>
    <t>San Juan del Rio</t>
  </si>
  <si>
    <t>Facultad de Contaduría y Administración</t>
  </si>
  <si>
    <t>INFORMACIÓN DE PERSONAL ADMINISTRATIVO DE CONFIANZA, BASE Y HONORARIOS POR PUESTO.</t>
  </si>
  <si>
    <t>AMEALCO</t>
  </si>
  <si>
    <t>CADEREYTA</t>
  </si>
  <si>
    <t>CENTRO UNIVERSITARIO</t>
  </si>
  <si>
    <t>JALPAN</t>
  </si>
  <si>
    <t>SAN JUAN DE RIO</t>
  </si>
  <si>
    <t>TEQUISQUIAPAN</t>
  </si>
  <si>
    <t>INFORMACIÓN DE PERSONAL ADMINISTRATIVO EVENTUAL POR PUESTO.</t>
  </si>
  <si>
    <t>Facultad de Ciencias Naturales</t>
  </si>
  <si>
    <t>Aeropuerto</t>
  </si>
  <si>
    <t>Arroyo Seco</t>
  </si>
  <si>
    <t>Juriquilla</t>
  </si>
  <si>
    <t>Facultad de Ciencias Políticas y Sociales</t>
  </si>
  <si>
    <t>SAN JUAN DEL RIO</t>
  </si>
  <si>
    <t>Facultad de Derecho</t>
  </si>
  <si>
    <t>Facultad</t>
  </si>
  <si>
    <t>DERECHO (CU)</t>
  </si>
  <si>
    <t>DERECHO (SJR)</t>
  </si>
  <si>
    <t>Facultad de Enfermería</t>
  </si>
  <si>
    <t>Corregidora</t>
  </si>
  <si>
    <t>Facultad de Filosofía</t>
  </si>
  <si>
    <t>Centro Histórico</t>
  </si>
  <si>
    <t>Facultad de Informática</t>
  </si>
  <si>
    <t>Facultad de Ingeniería</t>
  </si>
  <si>
    <t>AEROPUERTO</t>
  </si>
  <si>
    <t>AMAZCALA</t>
  </si>
  <si>
    <t>ARROYO SECO</t>
  </si>
  <si>
    <t>Facultad de Lenguas y Letras</t>
  </si>
  <si>
    <t>Facultad de Medicina</t>
  </si>
  <si>
    <t>Facultad de Psicología</t>
  </si>
  <si>
    <t>Facultad de Química</t>
  </si>
  <si>
    <t>INFORMACIÓN TOTAL DEL PERSONAL ADMINISTRATIVO DE CONFIANZA, BASE Y HONORARIOS POR DEPENDENCIA Y PUESTO</t>
  </si>
  <si>
    <t>INFORMACIÓN TOTAL DEL PERSONAL ADMINISTRATIVO EVENTUAL POR DEPENDENCIA Y PUESTO</t>
  </si>
  <si>
    <t>INFORMACIÓN TOTAL DEL PERSONAL ADMINISTRATIVO POR TIPO DE CONTRATACION Y SEXO</t>
  </si>
  <si>
    <t xml:space="preserve">          *****Cada Facultad incluye sus respectivos Campus</t>
  </si>
  <si>
    <t xml:space="preserve">H </t>
  </si>
  <si>
    <t>H*</t>
  </si>
  <si>
    <t>M*</t>
  </si>
  <si>
    <t>Total de personal administrativo</t>
  </si>
  <si>
    <t>Información del personal administrativo</t>
  </si>
  <si>
    <t>Analista
/Coordinador</t>
  </si>
  <si>
    <t>Facultad/Escuela/Campus</t>
  </si>
  <si>
    <t>FACULTAD DE CIENCIAS NATURALES</t>
  </si>
  <si>
    <t>FACULTAD DE DERECHO</t>
  </si>
  <si>
    <t>FACULTAD DE ENFERMERIA</t>
  </si>
  <si>
    <t>FACULTAD DE LENGUAS Y LETRAS</t>
  </si>
  <si>
    <t>FACULTAD DE MEDICINA</t>
  </si>
  <si>
    <t>HOMBRE</t>
  </si>
  <si>
    <t>MUJER</t>
  </si>
  <si>
    <t>Nota: *  Laboratorista, bibliotecario, entrenador, fotógrafo, etc.</t>
  </si>
  <si>
    <t xml:space="preserve">          **** incluye Sindicatos y caja SUPAUAQ</t>
  </si>
  <si>
    <t>Tec. y Adm. 
(Honorarios)</t>
  </si>
  <si>
    <t>ADMINISTRACIÓN CENTRAL</t>
  </si>
  <si>
    <t>Administrativos por Campus, Tipo de Contratación y Sexo</t>
  </si>
  <si>
    <t>Nota: * Se incluyen 13 PTC (directores de facultad/escuela) con funciones directivas.</t>
  </si>
  <si>
    <t>FACULTAD DE CIENCIAS POLITICAS Y SOCIALES</t>
  </si>
  <si>
    <t>FACULTAD DE CONTADURIA Y ADMINISTRACION</t>
  </si>
  <si>
    <t>FACULTAD DE FILOSOFIA</t>
  </si>
  <si>
    <t>FACULTAD DE INFORMATICA</t>
  </si>
  <si>
    <t>FACULTAD DE INGENIERIA</t>
  </si>
  <si>
    <t>FACULTAD DE QUIMICA</t>
  </si>
  <si>
    <t>Total general</t>
  </si>
  <si>
    <t>CENTRO HISTORICO</t>
  </si>
  <si>
    <t>CENTRO UNIVERSITARIO - ADMON CENTRAL</t>
  </si>
  <si>
    <t>CONCA</t>
  </si>
  <si>
    <t>CORREGIDORA</t>
  </si>
  <si>
    <t>JURIQUILLA</t>
  </si>
  <si>
    <t>LA CAPILLA</t>
  </si>
  <si>
    <t>PLANTEL AMEALCO</t>
  </si>
  <si>
    <t>PLANTEL CENTRO HISTORICO</t>
  </si>
  <si>
    <t>PLANTEL CONCÁ</t>
  </si>
  <si>
    <t>PLANTEL PEDRO ESCOBEDO</t>
  </si>
  <si>
    <t>NOMBRE DEL CAMPUS</t>
  </si>
  <si>
    <t>Ciclo 2023-2024</t>
  </si>
  <si>
    <t>Fuente: Coordinación de Información y Estadística UAQ, inicio de ciclo 2023-2024.</t>
  </si>
  <si>
    <t>FACULTAD DE ARTES</t>
  </si>
  <si>
    <t>CAMARGO</t>
  </si>
  <si>
    <t>FACULTAD DE PSICOLOGIA Y EDUCACION</t>
  </si>
  <si>
    <t>FACULTAD / DEPENDENCIA (1)</t>
  </si>
  <si>
    <t>NOTA (1) El personal administrativo de los Campus/Planteles con adscripción "ADMINISTRACIÓN CENTRAL" son de servicios para todo el Campus y dependen de la Administración Central</t>
  </si>
  <si>
    <t>TIPO DE PERSONAL</t>
  </si>
  <si>
    <t>1 -  Confianza</t>
  </si>
  <si>
    <t>2 -  Base</t>
  </si>
  <si>
    <t>3 -  Tec y m HONORARIOS</t>
  </si>
  <si>
    <t>4 -  Eventuales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</si>
</sst>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64"/>
      <name val="Arial"/>
      <family val="2"/>
    </font>
    <font>
      <b/>
      <sz val="14"/>
      <color rgb="FFC00000"/>
      <name val="Arial"/>
      <family val="2"/>
    </font>
    <font>
      <sz val="10"/>
      <color theme="0"/>
      <name val="Arial"/>
      <family val="2"/>
    </font>
    <font>
      <b/>
      <sz val="16"/>
      <color indexed="64"/>
      <name val="Arial"/>
      <family val="2"/>
    </font>
    <font>
      <sz val="14"/>
      <color indexed="64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E1E66"/>
        <bgColor indexed="64"/>
      </patternFill>
    </fill>
    <fill>
      <patternFill patternType="solid">
        <fgColor rgb="FFAAAAB4"/>
        <bgColor indexed="64"/>
      </patternFill>
    </fill>
    <fill>
      <patternFill patternType="solid">
        <fgColor rgb="FFAAAAB6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hair">
        <color theme="3" tint="0.59996337778862885"/>
      </right>
      <top/>
      <bottom/>
      <diagonal/>
    </border>
    <border>
      <left style="hair">
        <color theme="3" tint="0.59996337778862885"/>
      </left>
      <right style="thin">
        <color theme="3" tint="0.59996337778862885"/>
      </right>
      <top/>
      <bottom/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170">
    <xf numFmtId="0" fontId="0" fillId="0" borderId="0" xfId="0"/>
    <xf numFmtId="0" fontId="4" fillId="0" borderId="0" xfId="0" applyFont="1"/>
    <xf numFmtId="0" fontId="1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Fill="1" applyBorder="1" applyAlignment="1"/>
    <xf numFmtId="0" fontId="3" fillId="0" borderId="19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1" applyFont="1" applyAlignment="1"/>
    <xf numFmtId="0" fontId="11" fillId="0" borderId="0" xfId="1"/>
    <xf numFmtId="0" fontId="5" fillId="0" borderId="0" xfId="1" applyFont="1" applyAlignment="1">
      <alignment horizontal="center"/>
    </xf>
    <xf numFmtId="0" fontId="4" fillId="0" borderId="0" xfId="1" applyFont="1"/>
    <xf numFmtId="0" fontId="6" fillId="2" borderId="1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11" fillId="0" borderId="22" xfId="1" applyFont="1" applyBorder="1" applyAlignment="1">
      <alignment horizontal="left"/>
    </xf>
    <xf numFmtId="0" fontId="1" fillId="0" borderId="5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5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20" xfId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20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" fillId="0" borderId="23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2" fillId="3" borderId="17" xfId="1" applyFont="1" applyFill="1" applyBorder="1"/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/>
    </xf>
    <xf numFmtId="0" fontId="11" fillId="0" borderId="12" xfId="1" applyBorder="1" applyAlignment="1">
      <alignment horizontal="center"/>
    </xf>
    <xf numFmtId="0" fontId="11" fillId="0" borderId="11" xfId="1" applyFont="1" applyBorder="1" applyAlignment="1">
      <alignment horizontal="center"/>
    </xf>
    <xf numFmtId="0" fontId="11" fillId="0" borderId="11" xfId="1" applyBorder="1" applyAlignment="1">
      <alignment horizontal="center"/>
    </xf>
    <xf numFmtId="0" fontId="11" fillId="0" borderId="10" xfId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26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2" fillId="3" borderId="28" xfId="1" applyFont="1" applyFill="1" applyBorder="1" applyAlignment="1">
      <alignment horizontal="center"/>
    </xf>
    <xf numFmtId="0" fontId="2" fillId="3" borderId="29" xfId="1" applyFont="1" applyFill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1" fillId="0" borderId="18" xfId="1" applyFont="1" applyBorder="1" applyAlignment="1">
      <alignment horizontal="left"/>
    </xf>
    <xf numFmtId="0" fontId="11" fillId="0" borderId="32" xfId="1" applyFont="1" applyBorder="1" applyAlignment="1">
      <alignment horizontal="left"/>
    </xf>
    <xf numFmtId="0" fontId="3" fillId="0" borderId="0" xfId="1" applyFont="1" applyFill="1" applyBorder="1" applyAlignment="1">
      <alignment horizontal="left"/>
    </xf>
    <xf numFmtId="0" fontId="11" fillId="0" borderId="9" xfId="1" applyFont="1" applyBorder="1" applyAlignment="1">
      <alignment horizontal="left"/>
    </xf>
    <xf numFmtId="0" fontId="11" fillId="0" borderId="33" xfId="1" applyFont="1" applyBorder="1" applyAlignment="1">
      <alignment horizontal="left"/>
    </xf>
    <xf numFmtId="0" fontId="1" fillId="0" borderId="10" xfId="1" applyFont="1" applyBorder="1" applyAlignment="1">
      <alignment vertical="center"/>
    </xf>
    <xf numFmtId="0" fontId="11" fillId="0" borderId="22" xfId="1" applyFont="1" applyFill="1" applyBorder="1" applyAlignment="1">
      <alignment horizontal="left"/>
    </xf>
    <xf numFmtId="0" fontId="11" fillId="0" borderId="34" xfId="1" applyFont="1" applyBorder="1" applyAlignment="1">
      <alignment horizontal="left"/>
    </xf>
    <xf numFmtId="0" fontId="1" fillId="0" borderId="35" xfId="1" applyFont="1" applyBorder="1" applyAlignment="1">
      <alignment vertical="center"/>
    </xf>
    <xf numFmtId="0" fontId="11" fillId="0" borderId="0" xfId="1" applyAlignment="1">
      <alignment horizontal="left"/>
    </xf>
    <xf numFmtId="0" fontId="1" fillId="0" borderId="36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7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2" fillId="3" borderId="4" xfId="0" applyFont="1" applyFill="1" applyBorder="1"/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3" fillId="0" borderId="46" xfId="0" applyFont="1" applyBorder="1" applyAlignment="1"/>
    <xf numFmtId="0" fontId="11" fillId="0" borderId="32" xfId="0" applyFont="1" applyFill="1" applyBorder="1"/>
    <xf numFmtId="0" fontId="11" fillId="0" borderId="22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7" fillId="5" borderId="4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1" fillId="0" borderId="47" xfId="0" applyFont="1" applyFill="1" applyBorder="1"/>
    <xf numFmtId="0" fontId="15" fillId="0" borderId="0" xfId="2" applyFont="1"/>
    <xf numFmtId="0" fontId="14" fillId="0" borderId="0" xfId="2" applyAlignment="1">
      <alignment horizontal="center"/>
    </xf>
    <xf numFmtId="0" fontId="14" fillId="0" borderId="0" xfId="2"/>
    <xf numFmtId="0" fontId="16" fillId="0" borderId="0" xfId="2" applyFont="1" applyFill="1"/>
    <xf numFmtId="0" fontId="16" fillId="0" borderId="0" xfId="2" applyFont="1" applyFill="1" applyAlignment="1">
      <alignment horizontal="center"/>
    </xf>
    <xf numFmtId="0" fontId="17" fillId="0" borderId="0" xfId="2" applyFont="1"/>
    <xf numFmtId="0" fontId="18" fillId="0" borderId="0" xfId="2" applyFont="1"/>
    <xf numFmtId="0" fontId="2" fillId="3" borderId="4" xfId="0" applyFont="1" applyFill="1" applyBorder="1" applyAlignment="1">
      <alignment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9" fillId="0" borderId="48" xfId="0" applyFont="1" applyBorder="1" applyAlignment="1">
      <alignment horizontal="left"/>
    </xf>
    <xf numFmtId="0" fontId="19" fillId="0" borderId="48" xfId="0" applyNumberFormat="1" applyFont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NumberFormat="1" applyAlignment="1">
      <alignment horizontal="center"/>
    </xf>
    <xf numFmtId="0" fontId="19" fillId="8" borderId="49" xfId="0" applyFont="1" applyFill="1" applyBorder="1" applyAlignment="1">
      <alignment horizontal="center" vertical="center"/>
    </xf>
    <xf numFmtId="0" fontId="19" fillId="8" borderId="49" xfId="0" applyNumberFormat="1" applyFont="1" applyFill="1" applyBorder="1" applyAlignment="1">
      <alignment horizontal="center" vertical="center"/>
    </xf>
    <xf numFmtId="0" fontId="16" fillId="7" borderId="50" xfId="0" applyFont="1" applyFill="1" applyBorder="1"/>
    <xf numFmtId="0" fontId="16" fillId="7" borderId="50" xfId="0" applyFont="1" applyFill="1" applyBorder="1" applyAlignment="1">
      <alignment vertical="top"/>
    </xf>
    <xf numFmtId="0" fontId="16" fillId="7" borderId="51" xfId="0" applyFont="1" applyFill="1" applyBorder="1" applyAlignment="1">
      <alignment horizontal="center"/>
    </xf>
    <xf numFmtId="0" fontId="16" fillId="7" borderId="51" xfId="0" applyFont="1" applyFill="1" applyBorder="1"/>
    <xf numFmtId="0" fontId="16" fillId="7" borderId="52" xfId="0" applyFont="1" applyFill="1" applyBorder="1" applyAlignment="1">
      <alignment horizontal="center"/>
    </xf>
    <xf numFmtId="0" fontId="16" fillId="7" borderId="53" xfId="0" applyFont="1" applyFill="1" applyBorder="1"/>
    <xf numFmtId="0" fontId="16" fillId="7" borderId="52" xfId="0" applyFont="1" applyFill="1" applyBorder="1"/>
    <xf numFmtId="0" fontId="16" fillId="7" borderId="53" xfId="0" applyFont="1" applyFill="1" applyBorder="1" applyAlignment="1">
      <alignment horizontal="center"/>
    </xf>
    <xf numFmtId="0" fontId="1" fillId="0" borderId="0" xfId="0" applyFont="1"/>
    <xf numFmtId="0" fontId="4" fillId="4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3" fillId="6" borderId="0" xfId="0" applyFont="1" applyFill="1" applyAlignment="1">
      <alignment horizontal="center" vertical="center"/>
    </xf>
    <xf numFmtId="0" fontId="7" fillId="5" borderId="5" xfId="0" applyFont="1" applyFill="1" applyBorder="1" applyAlignment="1">
      <alignment horizont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5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14" fillId="0" borderId="0" xfId="2" applyAlignment="1">
      <alignment horizontal="justify" vertical="center" wrapText="1"/>
    </xf>
    <xf numFmtId="0" fontId="3" fillId="0" borderId="0" xfId="1" applyFont="1" applyFill="1" applyBorder="1" applyAlignment="1">
      <alignment horizontal="left"/>
    </xf>
    <xf numFmtId="0" fontId="10" fillId="4" borderId="0" xfId="1" applyFont="1" applyFill="1" applyBorder="1" applyAlignment="1">
      <alignment horizontal="left"/>
    </xf>
    <xf numFmtId="0" fontId="6" fillId="2" borderId="16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4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Border="1" applyAlignment="1">
      <alignment horizontal="center"/>
    </xf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AAAAB4"/>
      <color rgb="FF1E1E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13607</xdr:rowOff>
    </xdr:from>
    <xdr:to>
      <xdr:col>0</xdr:col>
      <xdr:colOff>1864178</xdr:colOff>
      <xdr:row>4</xdr:row>
      <xdr:rowOff>140974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607"/>
          <a:ext cx="1864178" cy="14472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1735174</xdr:colOff>
      <xdr:row>7</xdr:row>
      <xdr:rowOff>136071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5174" cy="13471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638735</xdr:colOff>
      <xdr:row>3</xdr:row>
      <xdr:rowOff>22412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495860" cy="6510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3</xdr:row>
      <xdr:rowOff>85798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7144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638735</xdr:colOff>
      <xdr:row>3</xdr:row>
      <xdr:rowOff>22412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495860" cy="65106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142875</xdr:rowOff>
    </xdr:from>
    <xdr:to>
      <xdr:col>0</xdr:col>
      <xdr:colOff>725581</xdr:colOff>
      <xdr:row>4</xdr:row>
      <xdr:rowOff>114373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42875"/>
          <a:ext cx="582706" cy="10001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"/>
  <sheetViews>
    <sheetView showGridLines="0" tabSelected="1" zoomScale="70" zoomScaleNormal="70" workbookViewId="0">
      <pane ySplit="6" topLeftCell="A40" activePane="bottomLeft" state="frozen"/>
      <selection pane="bottomLeft" activeCell="A52" sqref="A52:R52"/>
    </sheetView>
  </sheetViews>
  <sheetFormatPr baseColWidth="10" defaultRowHeight="12.75" x14ac:dyDescent="0.2"/>
  <cols>
    <col min="1" max="1" width="49.7109375" customWidth="1"/>
    <col min="2" max="19" width="7.7109375" customWidth="1"/>
    <col min="20" max="20" width="12.28515625" bestFit="1" customWidth="1"/>
  </cols>
  <sheetData>
    <row r="1" spans="1:18" ht="27.75" x14ac:dyDescent="0.4">
      <c r="A1" s="143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</row>
    <row r="2" spans="1:18" ht="27.75" customHeight="1" x14ac:dyDescent="0.35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</row>
    <row r="3" spans="1:18" ht="27.75" customHeight="1" x14ac:dyDescent="0.3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1:18" ht="20.25" x14ac:dyDescent="0.3">
      <c r="A4" s="145" t="s">
        <v>87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</row>
    <row r="5" spans="1:18" ht="18" customHeight="1" x14ac:dyDescent="0.25">
      <c r="A5" s="122" t="s">
        <v>88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</row>
    <row r="6" spans="1:18" ht="20.25" customHeight="1" x14ac:dyDescent="0.2">
      <c r="A6" s="123" t="s">
        <v>122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</row>
    <row r="7" spans="1:18" ht="15.75" thickBot="1" x14ac:dyDescent="0.3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18" ht="27.75" customHeight="1" thickBot="1" x14ac:dyDescent="0.25">
      <c r="A8" s="1"/>
      <c r="B8" s="140" t="s">
        <v>80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2"/>
    </row>
    <row r="9" spans="1:18" ht="22.5" customHeight="1" x14ac:dyDescent="0.2">
      <c r="A9" s="131" t="s">
        <v>90</v>
      </c>
      <c r="B9" s="127" t="s">
        <v>5</v>
      </c>
      <c r="C9" s="128"/>
      <c r="D9" s="127" t="s">
        <v>89</v>
      </c>
      <c r="E9" s="128"/>
      <c r="F9" s="127" t="s">
        <v>7</v>
      </c>
      <c r="G9" s="128"/>
      <c r="H9" s="127" t="s">
        <v>9</v>
      </c>
      <c r="I9" s="128"/>
      <c r="J9" s="129" t="s">
        <v>100</v>
      </c>
      <c r="K9" s="130"/>
      <c r="L9" s="127" t="s">
        <v>8</v>
      </c>
      <c r="M9" s="128"/>
      <c r="N9" s="127" t="s">
        <v>10</v>
      </c>
      <c r="O9" s="128"/>
      <c r="P9" s="127" t="s">
        <v>0</v>
      </c>
      <c r="Q9" s="146"/>
      <c r="R9" s="128"/>
    </row>
    <row r="10" spans="1:18" ht="20.25" customHeight="1" thickBot="1" x14ac:dyDescent="0.25">
      <c r="A10" s="132"/>
      <c r="B10" s="87" t="s">
        <v>1</v>
      </c>
      <c r="C10" s="88" t="s">
        <v>86</v>
      </c>
      <c r="D10" s="87" t="s">
        <v>3</v>
      </c>
      <c r="E10" s="88" t="s">
        <v>2</v>
      </c>
      <c r="F10" s="87" t="s">
        <v>3</v>
      </c>
      <c r="G10" s="88" t="s">
        <v>2</v>
      </c>
      <c r="H10" s="87" t="s">
        <v>3</v>
      </c>
      <c r="I10" s="88" t="s">
        <v>2</v>
      </c>
      <c r="J10" s="87" t="s">
        <v>3</v>
      </c>
      <c r="K10" s="88" t="s">
        <v>2</v>
      </c>
      <c r="L10" s="87" t="s">
        <v>3</v>
      </c>
      <c r="M10" s="88" t="s">
        <v>2</v>
      </c>
      <c r="N10" s="87" t="s">
        <v>3</v>
      </c>
      <c r="O10" s="88" t="s">
        <v>2</v>
      </c>
      <c r="P10" s="87" t="s">
        <v>3</v>
      </c>
      <c r="Q10" s="92" t="s">
        <v>2</v>
      </c>
      <c r="R10" s="88" t="s">
        <v>0</v>
      </c>
    </row>
    <row r="11" spans="1:18" x14ac:dyDescent="0.2">
      <c r="A11" s="85" t="s">
        <v>101</v>
      </c>
      <c r="B11" s="76">
        <v>8</v>
      </c>
      <c r="C11" s="5">
        <v>8</v>
      </c>
      <c r="D11" s="76">
        <v>38</v>
      </c>
      <c r="E11" s="5">
        <v>47</v>
      </c>
      <c r="F11" s="76">
        <v>32</v>
      </c>
      <c r="G11" s="5">
        <v>63</v>
      </c>
      <c r="H11" s="76">
        <v>8</v>
      </c>
      <c r="I11" s="5">
        <v>146</v>
      </c>
      <c r="J11" s="76">
        <v>472</v>
      </c>
      <c r="K11" s="5">
        <v>450</v>
      </c>
      <c r="L11" s="76">
        <v>77</v>
      </c>
      <c r="M11" s="5">
        <v>39</v>
      </c>
      <c r="N11" s="76">
        <v>27</v>
      </c>
      <c r="O11" s="5">
        <v>25</v>
      </c>
      <c r="P11" s="77">
        <f>B11+D11+F11+H11+J11+L11+N11</f>
        <v>662</v>
      </c>
      <c r="Q11" s="5">
        <f>C11+E11+G11+I11+K11+M11+O11</f>
        <v>778</v>
      </c>
      <c r="R11" s="5">
        <f>P11+Q11</f>
        <v>1440</v>
      </c>
    </row>
    <row r="12" spans="1:18" x14ac:dyDescent="0.2">
      <c r="A12" s="86" t="s">
        <v>22</v>
      </c>
      <c r="B12" s="76"/>
      <c r="C12" s="5"/>
      <c r="D12" s="76">
        <v>1</v>
      </c>
      <c r="E12" s="5">
        <v>1</v>
      </c>
      <c r="F12" s="76">
        <v>7</v>
      </c>
      <c r="G12" s="5">
        <v>4</v>
      </c>
      <c r="H12" s="76">
        <v>1</v>
      </c>
      <c r="I12" s="5">
        <v>21</v>
      </c>
      <c r="J12" s="76">
        <v>62</v>
      </c>
      <c r="K12" s="5">
        <v>33</v>
      </c>
      <c r="L12" s="76">
        <v>29</v>
      </c>
      <c r="M12" s="5">
        <v>26</v>
      </c>
      <c r="N12" s="76"/>
      <c r="O12" s="5"/>
      <c r="P12" s="65">
        <f t="shared" ref="P12:P23" si="0">B12+D12+F12+H12+J12+L12+N12</f>
        <v>100</v>
      </c>
      <c r="Q12" s="5">
        <f t="shared" ref="Q12:Q23" si="1">C12+E12+G12+I12+K12+M12+O12</f>
        <v>85</v>
      </c>
      <c r="R12" s="5">
        <f>P12+Q12</f>
        <v>185</v>
      </c>
    </row>
    <row r="13" spans="1:18" x14ac:dyDescent="0.2">
      <c r="A13" s="93" t="s">
        <v>124</v>
      </c>
      <c r="B13" s="76"/>
      <c r="C13" s="5"/>
      <c r="D13" s="76">
        <v>3</v>
      </c>
      <c r="E13" s="5">
        <v>5</v>
      </c>
      <c r="F13" s="76">
        <v>2</v>
      </c>
      <c r="G13" s="5">
        <v>3</v>
      </c>
      <c r="H13" s="76"/>
      <c r="I13" s="5">
        <v>16</v>
      </c>
      <c r="J13" s="76">
        <v>21</v>
      </c>
      <c r="K13" s="5">
        <v>31</v>
      </c>
      <c r="L13" s="76">
        <v>11</v>
      </c>
      <c r="M13" s="5">
        <v>7</v>
      </c>
      <c r="N13" s="76">
        <v>2</v>
      </c>
      <c r="O13" s="5"/>
      <c r="P13" s="4">
        <f t="shared" si="0"/>
        <v>39</v>
      </c>
      <c r="Q13" s="5">
        <f t="shared" si="1"/>
        <v>62</v>
      </c>
      <c r="R13" s="5">
        <f>P13+Q13</f>
        <v>101</v>
      </c>
    </row>
    <row r="14" spans="1:18" x14ac:dyDescent="0.2">
      <c r="A14" s="86" t="s">
        <v>91</v>
      </c>
      <c r="B14" s="76"/>
      <c r="C14" s="5"/>
      <c r="D14" s="76">
        <v>3</v>
      </c>
      <c r="E14" s="5">
        <v>3</v>
      </c>
      <c r="F14" s="76">
        <v>5</v>
      </c>
      <c r="G14" s="5">
        <v>12</v>
      </c>
      <c r="H14" s="76"/>
      <c r="I14" s="5">
        <v>12</v>
      </c>
      <c r="J14" s="76">
        <v>51</v>
      </c>
      <c r="K14" s="5">
        <v>57</v>
      </c>
      <c r="L14" s="76">
        <v>16</v>
      </c>
      <c r="M14" s="5">
        <v>14</v>
      </c>
      <c r="N14" s="76">
        <v>3</v>
      </c>
      <c r="O14" s="5">
        <v>1</v>
      </c>
      <c r="P14" s="65">
        <f t="shared" si="0"/>
        <v>78</v>
      </c>
      <c r="Q14" s="5">
        <f t="shared" si="1"/>
        <v>99</v>
      </c>
      <c r="R14" s="5">
        <f t="shared" ref="R14:R25" si="2">P14+Q14</f>
        <v>177</v>
      </c>
    </row>
    <row r="15" spans="1:18" x14ac:dyDescent="0.2">
      <c r="A15" s="86" t="s">
        <v>104</v>
      </c>
      <c r="B15" s="76"/>
      <c r="C15" s="5"/>
      <c r="D15" s="76">
        <v>3</v>
      </c>
      <c r="E15" s="5">
        <v>1</v>
      </c>
      <c r="F15" s="76">
        <v>4</v>
      </c>
      <c r="G15" s="5">
        <v>2</v>
      </c>
      <c r="H15" s="76"/>
      <c r="I15" s="5">
        <v>15</v>
      </c>
      <c r="J15" s="76">
        <v>15</v>
      </c>
      <c r="K15" s="5">
        <v>14</v>
      </c>
      <c r="L15" s="76">
        <v>8</v>
      </c>
      <c r="M15" s="5">
        <v>3</v>
      </c>
      <c r="N15" s="76">
        <v>1</v>
      </c>
      <c r="O15" s="5"/>
      <c r="P15" s="65">
        <f t="shared" si="0"/>
        <v>31</v>
      </c>
      <c r="Q15" s="5">
        <f t="shared" si="1"/>
        <v>35</v>
      </c>
      <c r="R15" s="5">
        <f t="shared" si="2"/>
        <v>66</v>
      </c>
    </row>
    <row r="16" spans="1:18" x14ac:dyDescent="0.2">
      <c r="A16" s="86" t="s">
        <v>105</v>
      </c>
      <c r="B16" s="76"/>
      <c r="C16" s="5"/>
      <c r="D16" s="76">
        <v>2</v>
      </c>
      <c r="E16" s="5">
        <v>8</v>
      </c>
      <c r="F16" s="76">
        <v>2</v>
      </c>
      <c r="G16" s="5">
        <v>8</v>
      </c>
      <c r="H16" s="76">
        <v>2</v>
      </c>
      <c r="I16" s="5">
        <v>16</v>
      </c>
      <c r="J16" s="76">
        <v>12</v>
      </c>
      <c r="K16" s="5">
        <v>13</v>
      </c>
      <c r="L16" s="76">
        <v>15</v>
      </c>
      <c r="M16" s="5">
        <v>12</v>
      </c>
      <c r="N16" s="76">
        <v>5</v>
      </c>
      <c r="O16" s="5">
        <v>1</v>
      </c>
      <c r="P16" s="65">
        <f t="shared" si="0"/>
        <v>38</v>
      </c>
      <c r="Q16" s="5">
        <f t="shared" si="1"/>
        <v>58</v>
      </c>
      <c r="R16" s="5">
        <f>P16+Q16</f>
        <v>96</v>
      </c>
    </row>
    <row r="17" spans="1:18" x14ac:dyDescent="0.2">
      <c r="A17" s="86" t="s">
        <v>92</v>
      </c>
      <c r="B17" s="76"/>
      <c r="C17" s="5"/>
      <c r="D17" s="76">
        <v>1</v>
      </c>
      <c r="E17" s="5">
        <v>4</v>
      </c>
      <c r="F17" s="76"/>
      <c r="G17" s="5">
        <v>2</v>
      </c>
      <c r="H17" s="76">
        <v>1</v>
      </c>
      <c r="I17" s="5">
        <v>16</v>
      </c>
      <c r="J17" s="76">
        <v>15</v>
      </c>
      <c r="K17" s="5">
        <v>14</v>
      </c>
      <c r="L17" s="76">
        <v>6</v>
      </c>
      <c r="M17" s="5">
        <v>10</v>
      </c>
      <c r="N17" s="76">
        <v>2</v>
      </c>
      <c r="O17" s="5">
        <v>1</v>
      </c>
      <c r="P17" s="65">
        <f t="shared" ref="P17" si="3">B17+D17+F17+H17+J17+L17+N17</f>
        <v>25</v>
      </c>
      <c r="Q17" s="5">
        <f t="shared" ref="Q17" si="4">C17+E17+G17+I17+K17+M17+O17</f>
        <v>47</v>
      </c>
      <c r="R17" s="5">
        <f>P17+Q17</f>
        <v>72</v>
      </c>
    </row>
    <row r="18" spans="1:18" x14ac:dyDescent="0.2">
      <c r="A18" s="86" t="s">
        <v>93</v>
      </c>
      <c r="B18" s="76"/>
      <c r="C18" s="5">
        <v>1</v>
      </c>
      <c r="D18" s="76"/>
      <c r="E18" s="5">
        <v>1</v>
      </c>
      <c r="F18" s="76">
        <v>1</v>
      </c>
      <c r="G18" s="5">
        <v>1</v>
      </c>
      <c r="H18" s="76">
        <v>1</v>
      </c>
      <c r="I18" s="5">
        <v>16</v>
      </c>
      <c r="J18" s="76">
        <v>24</v>
      </c>
      <c r="K18" s="5">
        <v>26</v>
      </c>
      <c r="L18" s="76">
        <v>7</v>
      </c>
      <c r="M18" s="5">
        <v>4</v>
      </c>
      <c r="N18" s="76">
        <v>4</v>
      </c>
      <c r="O18" s="5"/>
      <c r="P18" s="65">
        <f>B18+D18+F18+H18+J18+L18+N18</f>
        <v>37</v>
      </c>
      <c r="Q18" s="5">
        <f t="shared" si="1"/>
        <v>49</v>
      </c>
      <c r="R18" s="5">
        <f t="shared" si="2"/>
        <v>86</v>
      </c>
    </row>
    <row r="19" spans="1:18" x14ac:dyDescent="0.2">
      <c r="A19" s="86" t="s">
        <v>106</v>
      </c>
      <c r="B19" s="76"/>
      <c r="C19" s="5"/>
      <c r="D19" s="76">
        <v>1</v>
      </c>
      <c r="E19" s="5">
        <v>2</v>
      </c>
      <c r="F19" s="76">
        <v>2</v>
      </c>
      <c r="G19" s="5">
        <v>5</v>
      </c>
      <c r="H19" s="76"/>
      <c r="I19" s="5">
        <v>9</v>
      </c>
      <c r="J19" s="76">
        <v>24</v>
      </c>
      <c r="K19" s="5">
        <v>34</v>
      </c>
      <c r="L19" s="76">
        <v>4</v>
      </c>
      <c r="M19" s="5">
        <v>6</v>
      </c>
      <c r="N19" s="76">
        <v>1</v>
      </c>
      <c r="O19" s="5">
        <v>1</v>
      </c>
      <c r="P19" s="65">
        <f t="shared" si="0"/>
        <v>32</v>
      </c>
      <c r="Q19" s="5">
        <f t="shared" si="1"/>
        <v>57</v>
      </c>
      <c r="R19" s="5">
        <f t="shared" si="2"/>
        <v>89</v>
      </c>
    </row>
    <row r="20" spans="1:18" x14ac:dyDescent="0.2">
      <c r="A20" s="86" t="s">
        <v>107</v>
      </c>
      <c r="B20" s="76"/>
      <c r="C20" s="5"/>
      <c r="D20" s="76">
        <v>2</v>
      </c>
      <c r="E20" s="5"/>
      <c r="F20" s="76">
        <v>3</v>
      </c>
      <c r="G20" s="5"/>
      <c r="H20" s="76"/>
      <c r="I20" s="5">
        <v>6</v>
      </c>
      <c r="J20" s="76">
        <v>10</v>
      </c>
      <c r="K20" s="5">
        <v>16</v>
      </c>
      <c r="L20" s="76">
        <v>9</v>
      </c>
      <c r="M20" s="5">
        <v>5</v>
      </c>
      <c r="N20" s="76"/>
      <c r="O20" s="5">
        <v>1</v>
      </c>
      <c r="P20" s="65">
        <f t="shared" si="0"/>
        <v>24</v>
      </c>
      <c r="Q20" s="5">
        <f t="shared" si="1"/>
        <v>28</v>
      </c>
      <c r="R20" s="5">
        <f t="shared" si="2"/>
        <v>52</v>
      </c>
    </row>
    <row r="21" spans="1:18" x14ac:dyDescent="0.2">
      <c r="A21" s="86" t="s">
        <v>108</v>
      </c>
      <c r="B21" s="76"/>
      <c r="C21" s="5"/>
      <c r="D21" s="76">
        <v>5</v>
      </c>
      <c r="E21" s="5">
        <v>6</v>
      </c>
      <c r="F21" s="76">
        <v>6</v>
      </c>
      <c r="G21" s="5">
        <v>10</v>
      </c>
      <c r="H21" s="76"/>
      <c r="I21" s="5">
        <v>16</v>
      </c>
      <c r="J21" s="76">
        <v>57</v>
      </c>
      <c r="K21" s="5">
        <v>60</v>
      </c>
      <c r="L21" s="76">
        <v>24</v>
      </c>
      <c r="M21" s="5">
        <v>16</v>
      </c>
      <c r="N21" s="76">
        <v>7</v>
      </c>
      <c r="O21" s="5">
        <v>3</v>
      </c>
      <c r="P21" s="65">
        <f t="shared" si="0"/>
        <v>99</v>
      </c>
      <c r="Q21" s="5">
        <f t="shared" si="1"/>
        <v>111</v>
      </c>
      <c r="R21" s="5">
        <f>P21+Q21</f>
        <v>210</v>
      </c>
    </row>
    <row r="22" spans="1:18" x14ac:dyDescent="0.2">
      <c r="A22" s="86" t="s">
        <v>94</v>
      </c>
      <c r="B22" s="76"/>
      <c r="C22" s="5"/>
      <c r="D22" s="76">
        <v>1</v>
      </c>
      <c r="E22" s="5"/>
      <c r="F22" s="76">
        <v>2</v>
      </c>
      <c r="G22" s="5">
        <v>4</v>
      </c>
      <c r="H22" s="76">
        <v>3</v>
      </c>
      <c r="I22" s="5">
        <v>10</v>
      </c>
      <c r="J22" s="76">
        <v>8</v>
      </c>
      <c r="K22" s="5">
        <v>8</v>
      </c>
      <c r="L22" s="76">
        <v>8</v>
      </c>
      <c r="M22" s="5">
        <v>2</v>
      </c>
      <c r="N22" s="76">
        <v>1</v>
      </c>
      <c r="O22" s="5"/>
      <c r="P22" s="65">
        <f t="shared" si="0"/>
        <v>23</v>
      </c>
      <c r="Q22" s="5">
        <f t="shared" si="1"/>
        <v>24</v>
      </c>
      <c r="R22" s="5">
        <f t="shared" si="2"/>
        <v>47</v>
      </c>
    </row>
    <row r="23" spans="1:18" x14ac:dyDescent="0.2">
      <c r="A23" s="86" t="s">
        <v>95</v>
      </c>
      <c r="B23" s="76"/>
      <c r="C23" s="5"/>
      <c r="D23" s="76"/>
      <c r="E23" s="5"/>
      <c r="F23" s="76">
        <v>1</v>
      </c>
      <c r="G23" s="5">
        <v>2</v>
      </c>
      <c r="H23" s="76"/>
      <c r="I23" s="5">
        <v>12</v>
      </c>
      <c r="J23" s="76">
        <v>20</v>
      </c>
      <c r="K23" s="5">
        <v>31</v>
      </c>
      <c r="L23" s="76">
        <v>3</v>
      </c>
      <c r="M23" s="5">
        <v>5</v>
      </c>
      <c r="N23" s="76">
        <v>3</v>
      </c>
      <c r="O23" s="5"/>
      <c r="P23" s="65">
        <f t="shared" si="0"/>
        <v>27</v>
      </c>
      <c r="Q23" s="5">
        <f t="shared" si="1"/>
        <v>50</v>
      </c>
      <c r="R23" s="5">
        <f t="shared" si="2"/>
        <v>77</v>
      </c>
    </row>
    <row r="24" spans="1:18" x14ac:dyDescent="0.2">
      <c r="A24" s="86" t="s">
        <v>126</v>
      </c>
      <c r="B24" s="76"/>
      <c r="C24" s="5">
        <v>1</v>
      </c>
      <c r="D24" s="76">
        <v>1</v>
      </c>
      <c r="E24" s="5">
        <v>3</v>
      </c>
      <c r="F24" s="76">
        <v>2</v>
      </c>
      <c r="G24" s="5">
        <v>4</v>
      </c>
      <c r="H24" s="76">
        <v>1</v>
      </c>
      <c r="I24" s="5">
        <v>17</v>
      </c>
      <c r="J24" s="76">
        <v>15</v>
      </c>
      <c r="K24" s="5">
        <v>37</v>
      </c>
      <c r="L24" s="76">
        <v>9</v>
      </c>
      <c r="M24" s="5">
        <v>3</v>
      </c>
      <c r="N24" s="76"/>
      <c r="O24" s="5"/>
      <c r="P24" s="65">
        <f t="shared" ref="P24:P25" si="5">B24+D24+F24+H24+J24+L24+N24</f>
        <v>28</v>
      </c>
      <c r="Q24" s="5">
        <f>C24+E24+G24+I24+K24+M24+O24</f>
        <v>65</v>
      </c>
      <c r="R24" s="5">
        <f t="shared" si="2"/>
        <v>93</v>
      </c>
    </row>
    <row r="25" spans="1:18" ht="13.5" thickBot="1" x14ac:dyDescent="0.25">
      <c r="A25" s="86" t="s">
        <v>109</v>
      </c>
      <c r="B25" s="76"/>
      <c r="C25" s="5"/>
      <c r="D25" s="76">
        <v>1</v>
      </c>
      <c r="E25" s="5">
        <v>3</v>
      </c>
      <c r="F25" s="76">
        <v>2</v>
      </c>
      <c r="G25" s="5">
        <v>4</v>
      </c>
      <c r="H25" s="76"/>
      <c r="I25" s="5">
        <v>11</v>
      </c>
      <c r="J25" s="76">
        <v>19</v>
      </c>
      <c r="K25" s="5">
        <v>17</v>
      </c>
      <c r="L25" s="76">
        <v>13</v>
      </c>
      <c r="M25" s="5">
        <v>8</v>
      </c>
      <c r="N25" s="76">
        <v>2</v>
      </c>
      <c r="O25" s="5"/>
      <c r="P25" s="65">
        <f t="shared" si="5"/>
        <v>37</v>
      </c>
      <c r="Q25" s="5">
        <f>C25+E25+G25+I25+K25+M25+O25</f>
        <v>43</v>
      </c>
      <c r="R25" s="5">
        <f t="shared" si="2"/>
        <v>80</v>
      </c>
    </row>
    <row r="26" spans="1:18" ht="21" customHeight="1" thickBot="1" x14ac:dyDescent="0.25">
      <c r="A26" s="71" t="s">
        <v>0</v>
      </c>
      <c r="B26" s="72">
        <f t="shared" ref="B26:R26" si="6">SUM(B11:B25)</f>
        <v>8</v>
      </c>
      <c r="C26" s="73">
        <f t="shared" si="6"/>
        <v>10</v>
      </c>
      <c r="D26" s="72">
        <f t="shared" si="6"/>
        <v>62</v>
      </c>
      <c r="E26" s="73">
        <f t="shared" si="6"/>
        <v>84</v>
      </c>
      <c r="F26" s="72">
        <f t="shared" si="6"/>
        <v>71</v>
      </c>
      <c r="G26" s="73">
        <f t="shared" si="6"/>
        <v>124</v>
      </c>
      <c r="H26" s="72">
        <f t="shared" si="6"/>
        <v>17</v>
      </c>
      <c r="I26" s="73">
        <f t="shared" si="6"/>
        <v>339</v>
      </c>
      <c r="J26" s="72">
        <f t="shared" si="6"/>
        <v>825</v>
      </c>
      <c r="K26" s="73">
        <f t="shared" si="6"/>
        <v>841</v>
      </c>
      <c r="L26" s="72">
        <f t="shared" si="6"/>
        <v>239</v>
      </c>
      <c r="M26" s="73">
        <f t="shared" si="6"/>
        <v>160</v>
      </c>
      <c r="N26" s="72">
        <f t="shared" si="6"/>
        <v>58</v>
      </c>
      <c r="O26" s="73">
        <f t="shared" si="6"/>
        <v>33</v>
      </c>
      <c r="P26" s="74">
        <f t="shared" si="6"/>
        <v>1280</v>
      </c>
      <c r="Q26" s="75">
        <f t="shared" si="6"/>
        <v>1591</v>
      </c>
      <c r="R26" s="73">
        <f t="shared" si="6"/>
        <v>2871</v>
      </c>
    </row>
    <row r="27" spans="1:18" x14ac:dyDescent="0.2">
      <c r="A27" s="7" t="s">
        <v>24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">
      <c r="A28" s="7" t="s">
        <v>25</v>
      </c>
      <c r="H28" s="8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">
      <c r="A29" s="9" t="s">
        <v>26</v>
      </c>
      <c r="H29" s="8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">
      <c r="A30" s="9" t="s">
        <v>99</v>
      </c>
      <c r="H30" s="8"/>
    </row>
    <row r="31" spans="1:18" x14ac:dyDescent="0.2">
      <c r="A31" s="10" t="s">
        <v>83</v>
      </c>
      <c r="H31" s="8"/>
    </row>
    <row r="32" spans="1:18" ht="13.5" thickBot="1" x14ac:dyDescent="0.25">
      <c r="A32" s="9"/>
      <c r="H32" s="8"/>
    </row>
    <row r="33" spans="1:18" ht="19.5" customHeight="1" thickBot="1" x14ac:dyDescent="0.25">
      <c r="A33" s="1"/>
      <c r="B33" s="140" t="s">
        <v>81</v>
      </c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68"/>
      <c r="R33" s="68"/>
    </row>
    <row r="34" spans="1:18" s="120" customFormat="1" ht="27.75" customHeight="1" thickBot="1" x14ac:dyDescent="0.25">
      <c r="A34" s="131" t="s">
        <v>90</v>
      </c>
      <c r="B34" s="137" t="s">
        <v>6</v>
      </c>
      <c r="C34" s="138"/>
      <c r="D34" s="137" t="s">
        <v>7</v>
      </c>
      <c r="E34" s="138"/>
      <c r="F34" s="137" t="s">
        <v>9</v>
      </c>
      <c r="G34" s="138"/>
      <c r="H34" s="137" t="s">
        <v>8</v>
      </c>
      <c r="I34" s="138"/>
      <c r="J34" s="137" t="s">
        <v>10</v>
      </c>
      <c r="K34" s="138"/>
      <c r="L34" s="137" t="s">
        <v>11</v>
      </c>
      <c r="M34" s="138"/>
      <c r="N34" s="134" t="s">
        <v>0</v>
      </c>
      <c r="O34" s="135"/>
      <c r="P34" s="136"/>
    </row>
    <row r="35" spans="1:18" ht="13.5" thickBot="1" x14ac:dyDescent="0.25">
      <c r="A35" s="132"/>
      <c r="B35" s="87" t="s">
        <v>3</v>
      </c>
      <c r="C35" s="88" t="s">
        <v>2</v>
      </c>
      <c r="D35" s="87" t="s">
        <v>3</v>
      </c>
      <c r="E35" s="88" t="s">
        <v>2</v>
      </c>
      <c r="F35" s="87" t="s">
        <v>3</v>
      </c>
      <c r="G35" s="88" t="s">
        <v>2</v>
      </c>
      <c r="H35" s="87" t="s">
        <v>3</v>
      </c>
      <c r="I35" s="88" t="s">
        <v>2</v>
      </c>
      <c r="J35" s="87" t="s">
        <v>3</v>
      </c>
      <c r="K35" s="88" t="s">
        <v>2</v>
      </c>
      <c r="L35" s="87" t="s">
        <v>3</v>
      </c>
      <c r="M35" s="88" t="s">
        <v>2</v>
      </c>
      <c r="N35" s="89" t="s">
        <v>3</v>
      </c>
      <c r="O35" s="90" t="s">
        <v>2</v>
      </c>
      <c r="P35" s="91" t="s">
        <v>0</v>
      </c>
    </row>
    <row r="36" spans="1:18" x14ac:dyDescent="0.2">
      <c r="A36" s="85" t="s">
        <v>101</v>
      </c>
      <c r="B36" s="76"/>
      <c r="C36" s="5"/>
      <c r="D36" s="76">
        <v>12</v>
      </c>
      <c r="E36" s="5">
        <v>12</v>
      </c>
      <c r="F36" s="76">
        <v>7</v>
      </c>
      <c r="G36" s="5">
        <v>69</v>
      </c>
      <c r="H36" s="76">
        <v>98</v>
      </c>
      <c r="I36" s="5">
        <v>47</v>
      </c>
      <c r="J36" s="76">
        <v>38</v>
      </c>
      <c r="K36" s="5">
        <v>31</v>
      </c>
      <c r="L36" s="76">
        <v>11</v>
      </c>
      <c r="M36" s="5">
        <v>20</v>
      </c>
      <c r="N36" s="77">
        <f>B36+D36+F36+H36+J36+L36</f>
        <v>166</v>
      </c>
      <c r="O36" s="83">
        <f>C36+E36+G36+I36+K36+M36</f>
        <v>179</v>
      </c>
      <c r="P36" s="2">
        <f>N36+O36</f>
        <v>345</v>
      </c>
    </row>
    <row r="37" spans="1:18" x14ac:dyDescent="0.2">
      <c r="A37" s="86" t="s">
        <v>22</v>
      </c>
      <c r="B37" s="76"/>
      <c r="C37" s="5"/>
      <c r="D37" s="76">
        <v>1</v>
      </c>
      <c r="E37" s="5">
        <v>2</v>
      </c>
      <c r="F37" s="76">
        <v>1</v>
      </c>
      <c r="G37" s="5">
        <v>11</v>
      </c>
      <c r="H37" s="76">
        <v>14</v>
      </c>
      <c r="I37" s="5">
        <v>2</v>
      </c>
      <c r="J37" s="76">
        <v>15</v>
      </c>
      <c r="K37" s="5">
        <v>12</v>
      </c>
      <c r="L37" s="4"/>
      <c r="M37" s="66"/>
      <c r="N37" s="65">
        <f t="shared" ref="N37:N50" si="7">B37+D37+F37+H37+J37+L37</f>
        <v>31</v>
      </c>
      <c r="O37" s="78">
        <f t="shared" ref="O37:O50" si="8">C37+E37+G37+I37+K37+M37</f>
        <v>27</v>
      </c>
      <c r="P37" s="67">
        <f t="shared" ref="P37:P50" si="9">N37+O37</f>
        <v>58</v>
      </c>
    </row>
    <row r="38" spans="1:18" x14ac:dyDescent="0.2">
      <c r="A38" s="86" t="s">
        <v>124</v>
      </c>
      <c r="B38" s="76"/>
      <c r="C38" s="5"/>
      <c r="D38" s="76"/>
      <c r="E38" s="5"/>
      <c r="F38" s="76"/>
      <c r="G38" s="5">
        <v>10</v>
      </c>
      <c r="H38" s="76">
        <v>4</v>
      </c>
      <c r="I38" s="5">
        <v>5</v>
      </c>
      <c r="J38" s="76">
        <v>7</v>
      </c>
      <c r="K38" s="5">
        <v>3</v>
      </c>
      <c r="L38" s="4">
        <v>1</v>
      </c>
      <c r="M38" s="66"/>
      <c r="N38" s="65">
        <f t="shared" si="7"/>
        <v>12</v>
      </c>
      <c r="O38" s="79">
        <f t="shared" si="8"/>
        <v>18</v>
      </c>
      <c r="P38" s="67">
        <f t="shared" si="9"/>
        <v>30</v>
      </c>
    </row>
    <row r="39" spans="1:18" x14ac:dyDescent="0.2">
      <c r="A39" s="86" t="s">
        <v>91</v>
      </c>
      <c r="B39" s="76"/>
      <c r="C39" s="5"/>
      <c r="D39" s="76">
        <v>4</v>
      </c>
      <c r="E39" s="5">
        <v>3</v>
      </c>
      <c r="F39" s="76"/>
      <c r="G39" s="5">
        <v>6</v>
      </c>
      <c r="H39" s="76">
        <v>2</v>
      </c>
      <c r="I39" s="5">
        <v>3</v>
      </c>
      <c r="J39" s="76">
        <v>7</v>
      </c>
      <c r="K39" s="5">
        <v>10</v>
      </c>
      <c r="L39" s="4">
        <v>3</v>
      </c>
      <c r="M39" s="66">
        <v>1</v>
      </c>
      <c r="N39" s="65">
        <f t="shared" si="7"/>
        <v>16</v>
      </c>
      <c r="O39" s="79">
        <f t="shared" si="8"/>
        <v>23</v>
      </c>
      <c r="P39" s="67">
        <f t="shared" si="9"/>
        <v>39</v>
      </c>
    </row>
    <row r="40" spans="1:18" x14ac:dyDescent="0.2">
      <c r="A40" s="86" t="s">
        <v>104</v>
      </c>
      <c r="B40" s="76"/>
      <c r="C40" s="5"/>
      <c r="D40" s="76">
        <v>2</v>
      </c>
      <c r="E40" s="5"/>
      <c r="F40" s="76"/>
      <c r="G40" s="5">
        <v>2</v>
      </c>
      <c r="H40" s="76">
        <v>4</v>
      </c>
      <c r="I40" s="5">
        <v>1</v>
      </c>
      <c r="J40" s="76">
        <v>4</v>
      </c>
      <c r="K40" s="5">
        <v>1</v>
      </c>
      <c r="L40" s="4">
        <v>1</v>
      </c>
      <c r="M40" s="66"/>
      <c r="N40" s="65">
        <f t="shared" si="7"/>
        <v>11</v>
      </c>
      <c r="O40" s="79">
        <f t="shared" si="8"/>
        <v>4</v>
      </c>
      <c r="P40" s="67">
        <f t="shared" si="9"/>
        <v>15</v>
      </c>
    </row>
    <row r="41" spans="1:18" x14ac:dyDescent="0.2">
      <c r="A41" s="86" t="s">
        <v>105</v>
      </c>
      <c r="B41" s="76"/>
      <c r="C41" s="5"/>
      <c r="D41" s="76"/>
      <c r="E41" s="5"/>
      <c r="F41" s="76">
        <v>2</v>
      </c>
      <c r="G41" s="5">
        <v>7</v>
      </c>
      <c r="H41" s="76">
        <v>2</v>
      </c>
      <c r="I41" s="5">
        <v>2</v>
      </c>
      <c r="J41" s="76">
        <v>9</v>
      </c>
      <c r="K41" s="5">
        <v>6</v>
      </c>
      <c r="L41" s="4">
        <v>2</v>
      </c>
      <c r="M41" s="66"/>
      <c r="N41" s="65">
        <f t="shared" si="7"/>
        <v>15</v>
      </c>
      <c r="O41" s="79">
        <f t="shared" si="8"/>
        <v>15</v>
      </c>
      <c r="P41" s="67">
        <f>N41+O41</f>
        <v>30</v>
      </c>
    </row>
    <row r="42" spans="1:18" x14ac:dyDescent="0.2">
      <c r="A42" s="86" t="s">
        <v>92</v>
      </c>
      <c r="B42" s="76"/>
      <c r="C42" s="5"/>
      <c r="D42" s="76"/>
      <c r="E42" s="5"/>
      <c r="F42" s="76">
        <v>1</v>
      </c>
      <c r="G42" s="5">
        <v>8</v>
      </c>
      <c r="H42" s="76">
        <v>2</v>
      </c>
      <c r="I42" s="5">
        <v>2</v>
      </c>
      <c r="J42" s="76">
        <v>2</v>
      </c>
      <c r="K42" s="5">
        <v>3</v>
      </c>
      <c r="L42" s="4"/>
      <c r="M42" s="66">
        <v>1</v>
      </c>
      <c r="N42" s="65">
        <f t="shared" ref="N42" si="10">B42+D42+F42+H42+J42+L42</f>
        <v>5</v>
      </c>
      <c r="O42" s="79">
        <f t="shared" ref="O42" si="11">C42+E42+G42+I42+K42+M42</f>
        <v>14</v>
      </c>
      <c r="P42" s="67">
        <f>N42+O42</f>
        <v>19</v>
      </c>
    </row>
    <row r="43" spans="1:18" x14ac:dyDescent="0.2">
      <c r="A43" s="86" t="s">
        <v>93</v>
      </c>
      <c r="B43" s="76"/>
      <c r="C43" s="5"/>
      <c r="D43" s="76"/>
      <c r="E43" s="5"/>
      <c r="F43" s="76">
        <v>1</v>
      </c>
      <c r="G43" s="5">
        <v>6</v>
      </c>
      <c r="H43" s="76">
        <v>7</v>
      </c>
      <c r="I43" s="5">
        <v>9</v>
      </c>
      <c r="J43" s="76">
        <v>5</v>
      </c>
      <c r="K43" s="5">
        <v>2</v>
      </c>
      <c r="L43" s="4">
        <v>2</v>
      </c>
      <c r="M43" s="66"/>
      <c r="N43" s="65">
        <f t="shared" si="7"/>
        <v>15</v>
      </c>
      <c r="O43" s="79">
        <f t="shared" si="8"/>
        <v>17</v>
      </c>
      <c r="P43" s="67">
        <f t="shared" si="9"/>
        <v>32</v>
      </c>
    </row>
    <row r="44" spans="1:18" x14ac:dyDescent="0.2">
      <c r="A44" s="86" t="s">
        <v>106</v>
      </c>
      <c r="B44" s="76"/>
      <c r="C44" s="5"/>
      <c r="D44" s="76"/>
      <c r="E44" s="5">
        <v>4</v>
      </c>
      <c r="F44" s="76"/>
      <c r="G44" s="5">
        <v>1</v>
      </c>
      <c r="H44" s="76">
        <v>3</v>
      </c>
      <c r="I44" s="5">
        <v>2</v>
      </c>
      <c r="J44" s="76">
        <v>3</v>
      </c>
      <c r="K44" s="5">
        <v>3</v>
      </c>
      <c r="L44" s="4">
        <v>1</v>
      </c>
      <c r="M44" s="66">
        <v>1</v>
      </c>
      <c r="N44" s="65">
        <f t="shared" si="7"/>
        <v>7</v>
      </c>
      <c r="O44" s="79">
        <f t="shared" si="8"/>
        <v>11</v>
      </c>
      <c r="P44" s="67">
        <f t="shared" si="9"/>
        <v>18</v>
      </c>
    </row>
    <row r="45" spans="1:18" x14ac:dyDescent="0.2">
      <c r="A45" s="86" t="s">
        <v>107</v>
      </c>
      <c r="B45" s="76"/>
      <c r="C45" s="5"/>
      <c r="D45" s="76"/>
      <c r="E45" s="5"/>
      <c r="F45" s="76"/>
      <c r="G45" s="5">
        <v>4</v>
      </c>
      <c r="H45" s="76">
        <v>1</v>
      </c>
      <c r="I45" s="5">
        <v>1</v>
      </c>
      <c r="J45" s="76">
        <v>2</v>
      </c>
      <c r="K45" s="5">
        <v>4</v>
      </c>
      <c r="L45" s="4"/>
      <c r="M45" s="66">
        <v>1</v>
      </c>
      <c r="N45" s="65">
        <f t="shared" si="7"/>
        <v>3</v>
      </c>
      <c r="O45" s="79">
        <f t="shared" si="8"/>
        <v>10</v>
      </c>
      <c r="P45" s="67">
        <f t="shared" si="9"/>
        <v>13</v>
      </c>
    </row>
    <row r="46" spans="1:18" x14ac:dyDescent="0.2">
      <c r="A46" s="86" t="s">
        <v>108</v>
      </c>
      <c r="B46" s="76"/>
      <c r="C46" s="5"/>
      <c r="D46" s="76">
        <v>3</v>
      </c>
      <c r="E46" s="5">
        <v>3</v>
      </c>
      <c r="F46" s="76"/>
      <c r="G46" s="5">
        <v>6</v>
      </c>
      <c r="H46" s="76">
        <v>9</v>
      </c>
      <c r="I46" s="5">
        <v>7</v>
      </c>
      <c r="J46" s="76">
        <v>14</v>
      </c>
      <c r="K46" s="5">
        <v>12</v>
      </c>
      <c r="L46" s="4">
        <v>3</v>
      </c>
      <c r="M46" s="66">
        <v>3</v>
      </c>
      <c r="N46" s="65">
        <f t="shared" si="7"/>
        <v>29</v>
      </c>
      <c r="O46" s="79">
        <f t="shared" si="8"/>
        <v>31</v>
      </c>
      <c r="P46" s="67">
        <f>N46+O46</f>
        <v>60</v>
      </c>
    </row>
    <row r="47" spans="1:18" x14ac:dyDescent="0.2">
      <c r="A47" s="86" t="s">
        <v>94</v>
      </c>
      <c r="B47" s="76"/>
      <c r="C47" s="5"/>
      <c r="D47" s="76"/>
      <c r="E47" s="5"/>
      <c r="F47" s="76">
        <v>3</v>
      </c>
      <c r="G47" s="5">
        <v>5</v>
      </c>
      <c r="H47" s="76">
        <v>1</v>
      </c>
      <c r="I47" s="5">
        <v>3</v>
      </c>
      <c r="J47" s="76">
        <v>5</v>
      </c>
      <c r="K47" s="5">
        <v>1</v>
      </c>
      <c r="L47" s="4"/>
      <c r="M47" s="66"/>
      <c r="N47" s="65">
        <f t="shared" si="7"/>
        <v>9</v>
      </c>
      <c r="O47" s="79">
        <f t="shared" si="8"/>
        <v>9</v>
      </c>
      <c r="P47" s="67">
        <f t="shared" si="9"/>
        <v>18</v>
      </c>
    </row>
    <row r="48" spans="1:18" x14ac:dyDescent="0.2">
      <c r="A48" s="86" t="s">
        <v>95</v>
      </c>
      <c r="B48" s="76"/>
      <c r="C48" s="5"/>
      <c r="D48" s="76"/>
      <c r="E48" s="5"/>
      <c r="F48" s="76"/>
      <c r="G48" s="5">
        <v>2</v>
      </c>
      <c r="H48" s="76">
        <v>4</v>
      </c>
      <c r="I48" s="5">
        <v>1</v>
      </c>
      <c r="J48" s="76">
        <v>1</v>
      </c>
      <c r="K48" s="5">
        <v>3</v>
      </c>
      <c r="L48" s="4">
        <v>2</v>
      </c>
      <c r="M48" s="66"/>
      <c r="N48" s="65">
        <f t="shared" si="7"/>
        <v>7</v>
      </c>
      <c r="O48" s="79">
        <f t="shared" si="8"/>
        <v>6</v>
      </c>
      <c r="P48" s="67">
        <f t="shared" si="9"/>
        <v>13</v>
      </c>
    </row>
    <row r="49" spans="1:18" x14ac:dyDescent="0.2">
      <c r="A49" s="86" t="s">
        <v>126</v>
      </c>
      <c r="B49" s="76"/>
      <c r="C49" s="5"/>
      <c r="D49" s="76"/>
      <c r="E49" s="5">
        <v>2</v>
      </c>
      <c r="F49" s="76">
        <v>1</v>
      </c>
      <c r="G49" s="5">
        <v>8</v>
      </c>
      <c r="H49" s="76">
        <v>5</v>
      </c>
      <c r="I49" s="5">
        <v>1</v>
      </c>
      <c r="J49" s="76">
        <v>6</v>
      </c>
      <c r="K49" s="5">
        <v>2</v>
      </c>
      <c r="L49" s="4"/>
      <c r="M49" s="66"/>
      <c r="N49" s="65">
        <f t="shared" si="7"/>
        <v>12</v>
      </c>
      <c r="O49" s="79">
        <f t="shared" si="8"/>
        <v>13</v>
      </c>
      <c r="P49" s="67">
        <f t="shared" si="9"/>
        <v>25</v>
      </c>
    </row>
    <row r="50" spans="1:18" ht="13.5" thickBot="1" x14ac:dyDescent="0.25">
      <c r="A50" s="86" t="s">
        <v>109</v>
      </c>
      <c r="B50" s="76"/>
      <c r="C50" s="5"/>
      <c r="D50" s="76"/>
      <c r="E50" s="5"/>
      <c r="F50" s="76"/>
      <c r="G50" s="5">
        <v>1</v>
      </c>
      <c r="H50" s="76">
        <v>4</v>
      </c>
      <c r="I50" s="5"/>
      <c r="J50" s="76">
        <v>5</v>
      </c>
      <c r="K50" s="5">
        <v>4</v>
      </c>
      <c r="L50" s="4">
        <v>1</v>
      </c>
      <c r="M50" s="66"/>
      <c r="N50" s="65">
        <f t="shared" si="7"/>
        <v>10</v>
      </c>
      <c r="O50" s="79">
        <f t="shared" si="8"/>
        <v>5</v>
      </c>
      <c r="P50" s="67">
        <f t="shared" si="9"/>
        <v>15</v>
      </c>
    </row>
    <row r="51" spans="1:18" ht="13.5" thickBot="1" x14ac:dyDescent="0.25">
      <c r="A51" s="71" t="s">
        <v>0</v>
      </c>
      <c r="B51" s="72">
        <f t="shared" ref="B51:P51" si="12">SUM(B36:B50)</f>
        <v>0</v>
      </c>
      <c r="C51" s="73">
        <f t="shared" si="12"/>
        <v>0</v>
      </c>
      <c r="D51" s="72">
        <f t="shared" si="12"/>
        <v>22</v>
      </c>
      <c r="E51" s="73">
        <f t="shared" si="12"/>
        <v>26</v>
      </c>
      <c r="F51" s="72">
        <f t="shared" si="12"/>
        <v>16</v>
      </c>
      <c r="G51" s="73">
        <f t="shared" si="12"/>
        <v>146</v>
      </c>
      <c r="H51" s="72">
        <f t="shared" si="12"/>
        <v>160</v>
      </c>
      <c r="I51" s="73">
        <f t="shared" si="12"/>
        <v>86</v>
      </c>
      <c r="J51" s="72">
        <f t="shared" si="12"/>
        <v>123</v>
      </c>
      <c r="K51" s="73">
        <f t="shared" si="12"/>
        <v>97</v>
      </c>
      <c r="L51" s="72">
        <f t="shared" si="12"/>
        <v>27</v>
      </c>
      <c r="M51" s="73">
        <f t="shared" si="12"/>
        <v>27</v>
      </c>
      <c r="N51" s="74">
        <f t="shared" si="12"/>
        <v>348</v>
      </c>
      <c r="O51" s="75">
        <f t="shared" si="12"/>
        <v>382</v>
      </c>
      <c r="P51" s="73">
        <f t="shared" si="12"/>
        <v>730</v>
      </c>
    </row>
    <row r="52" spans="1:18" x14ac:dyDescent="0.2">
      <c r="A52" s="133" t="s">
        <v>98</v>
      </c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</row>
    <row r="53" spans="1:18" x14ac:dyDescent="0.2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</row>
    <row r="54" spans="1:18" ht="13.5" thickBot="1" x14ac:dyDescent="0.25"/>
    <row r="55" spans="1:18" ht="13.5" thickBot="1" x14ac:dyDescent="0.25">
      <c r="A55" s="140" t="s">
        <v>82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2"/>
    </row>
    <row r="56" spans="1:18" x14ac:dyDescent="0.2">
      <c r="A56" s="131" t="s">
        <v>90</v>
      </c>
      <c r="B56" s="124" t="s">
        <v>14</v>
      </c>
      <c r="C56" s="126"/>
      <c r="D56" s="124" t="s">
        <v>15</v>
      </c>
      <c r="E56" s="126"/>
      <c r="F56" s="124" t="s">
        <v>16</v>
      </c>
      <c r="G56" s="126"/>
      <c r="H56" s="124" t="s">
        <v>17</v>
      </c>
      <c r="I56" s="126"/>
      <c r="J56" s="124" t="s">
        <v>0</v>
      </c>
      <c r="K56" s="125"/>
      <c r="L56" s="126"/>
    </row>
    <row r="57" spans="1:18" ht="13.5" thickBot="1" x14ac:dyDescent="0.25">
      <c r="A57" s="132"/>
      <c r="B57" s="80" t="s">
        <v>84</v>
      </c>
      <c r="C57" s="81" t="s">
        <v>2</v>
      </c>
      <c r="D57" s="80" t="s">
        <v>85</v>
      </c>
      <c r="E57" s="81" t="s">
        <v>86</v>
      </c>
      <c r="F57" s="80" t="s">
        <v>3</v>
      </c>
      <c r="G57" s="81" t="s">
        <v>2</v>
      </c>
      <c r="H57" s="80" t="s">
        <v>3</v>
      </c>
      <c r="I57" s="81" t="s">
        <v>2</v>
      </c>
      <c r="J57" s="80" t="s">
        <v>3</v>
      </c>
      <c r="K57" s="82" t="s">
        <v>2</v>
      </c>
      <c r="L57" s="81" t="s">
        <v>0</v>
      </c>
    </row>
    <row r="58" spans="1:18" x14ac:dyDescent="0.2">
      <c r="A58" s="85" t="s">
        <v>101</v>
      </c>
      <c r="B58" s="76">
        <v>38</v>
      </c>
      <c r="C58" s="5">
        <v>47</v>
      </c>
      <c r="D58" s="76">
        <v>206</v>
      </c>
      <c r="E58" s="5">
        <v>212</v>
      </c>
      <c r="F58" s="76">
        <v>252</v>
      </c>
      <c r="G58" s="5">
        <v>340</v>
      </c>
      <c r="H58" s="76">
        <v>166</v>
      </c>
      <c r="I58" s="5">
        <v>179</v>
      </c>
      <c r="J58" s="76">
        <f t="shared" ref="J58:J72" si="13">B58+D58+F58+H58</f>
        <v>662</v>
      </c>
      <c r="K58" s="5">
        <f t="shared" ref="K58:K72" si="14">C58+E58+G58+I58</f>
        <v>778</v>
      </c>
      <c r="L58" s="67">
        <f t="shared" ref="L58:L72" si="15">J58+K58</f>
        <v>1440</v>
      </c>
    </row>
    <row r="59" spans="1:18" x14ac:dyDescent="0.2">
      <c r="A59" s="86" t="s">
        <v>22</v>
      </c>
      <c r="B59" s="76">
        <v>1</v>
      </c>
      <c r="C59" s="5">
        <v>1</v>
      </c>
      <c r="D59" s="76">
        <v>49</v>
      </c>
      <c r="E59" s="5">
        <v>34</v>
      </c>
      <c r="F59" s="76">
        <v>19</v>
      </c>
      <c r="G59" s="5">
        <v>23</v>
      </c>
      <c r="H59" s="76">
        <v>31</v>
      </c>
      <c r="I59" s="5">
        <v>27</v>
      </c>
      <c r="J59" s="4">
        <f t="shared" si="13"/>
        <v>100</v>
      </c>
      <c r="K59" s="5">
        <f t="shared" si="14"/>
        <v>85</v>
      </c>
      <c r="L59" s="67">
        <f t="shared" si="15"/>
        <v>185</v>
      </c>
    </row>
    <row r="60" spans="1:18" x14ac:dyDescent="0.2">
      <c r="A60" s="86" t="s">
        <v>124</v>
      </c>
      <c r="B60" s="76">
        <v>3</v>
      </c>
      <c r="C60" s="5">
        <v>5</v>
      </c>
      <c r="D60" s="76">
        <v>8</v>
      </c>
      <c r="E60" s="5">
        <v>17</v>
      </c>
      <c r="F60" s="76">
        <v>16</v>
      </c>
      <c r="G60" s="5">
        <v>22</v>
      </c>
      <c r="H60" s="76">
        <v>12</v>
      </c>
      <c r="I60" s="5">
        <v>18</v>
      </c>
      <c r="J60" s="4">
        <f t="shared" si="13"/>
        <v>39</v>
      </c>
      <c r="K60" s="5">
        <f t="shared" si="14"/>
        <v>62</v>
      </c>
      <c r="L60" s="67">
        <f t="shared" si="15"/>
        <v>101</v>
      </c>
    </row>
    <row r="61" spans="1:18" x14ac:dyDescent="0.2">
      <c r="A61" s="86" t="s">
        <v>91</v>
      </c>
      <c r="B61" s="76">
        <v>3</v>
      </c>
      <c r="C61" s="5">
        <v>3</v>
      </c>
      <c r="D61" s="76">
        <v>14</v>
      </c>
      <c r="E61" s="5">
        <v>21</v>
      </c>
      <c r="F61" s="76">
        <v>45</v>
      </c>
      <c r="G61" s="5">
        <v>52</v>
      </c>
      <c r="H61" s="76">
        <v>16</v>
      </c>
      <c r="I61" s="5">
        <v>23</v>
      </c>
      <c r="J61" s="4">
        <f t="shared" si="13"/>
        <v>78</v>
      </c>
      <c r="K61" s="5">
        <f t="shared" si="14"/>
        <v>99</v>
      </c>
      <c r="L61" s="67">
        <f t="shared" si="15"/>
        <v>177</v>
      </c>
    </row>
    <row r="62" spans="1:18" x14ac:dyDescent="0.2">
      <c r="A62" s="86" t="s">
        <v>104</v>
      </c>
      <c r="B62" s="76">
        <v>3</v>
      </c>
      <c r="C62" s="5">
        <v>1</v>
      </c>
      <c r="D62" s="76">
        <v>7</v>
      </c>
      <c r="E62" s="5">
        <v>17</v>
      </c>
      <c r="F62" s="76">
        <v>10</v>
      </c>
      <c r="G62" s="5">
        <v>13</v>
      </c>
      <c r="H62" s="76">
        <v>11</v>
      </c>
      <c r="I62" s="5">
        <v>4</v>
      </c>
      <c r="J62" s="4">
        <f t="shared" si="13"/>
        <v>31</v>
      </c>
      <c r="K62" s="5">
        <f t="shared" si="14"/>
        <v>35</v>
      </c>
      <c r="L62" s="67">
        <f t="shared" si="15"/>
        <v>66</v>
      </c>
    </row>
    <row r="63" spans="1:18" x14ac:dyDescent="0.2">
      <c r="A63" s="86" t="s">
        <v>105</v>
      </c>
      <c r="B63" s="76">
        <v>2</v>
      </c>
      <c r="C63" s="5">
        <v>8</v>
      </c>
      <c r="D63" s="76">
        <v>17</v>
      </c>
      <c r="E63" s="5">
        <v>30</v>
      </c>
      <c r="F63" s="76">
        <v>4</v>
      </c>
      <c r="G63" s="5">
        <v>5</v>
      </c>
      <c r="H63" s="76">
        <v>15</v>
      </c>
      <c r="I63" s="5">
        <v>15</v>
      </c>
      <c r="J63" s="4">
        <f t="shared" si="13"/>
        <v>38</v>
      </c>
      <c r="K63" s="5">
        <f t="shared" si="14"/>
        <v>58</v>
      </c>
      <c r="L63" s="67">
        <f t="shared" si="15"/>
        <v>96</v>
      </c>
    </row>
    <row r="64" spans="1:18" x14ac:dyDescent="0.2">
      <c r="A64" s="86" t="s">
        <v>92</v>
      </c>
      <c r="B64" s="76">
        <v>1</v>
      </c>
      <c r="C64" s="5">
        <v>4</v>
      </c>
      <c r="D64" s="76">
        <v>12</v>
      </c>
      <c r="E64" s="5">
        <v>22</v>
      </c>
      <c r="F64" s="76">
        <v>7</v>
      </c>
      <c r="G64" s="5">
        <v>7</v>
      </c>
      <c r="H64" s="76">
        <v>5</v>
      </c>
      <c r="I64" s="5">
        <v>14</v>
      </c>
      <c r="J64" s="4">
        <f t="shared" ref="J64:J65" si="16">B64+D64+F64+H64</f>
        <v>25</v>
      </c>
      <c r="K64" s="5">
        <f t="shared" ref="K64:K65" si="17">C64+E64+G64+I64</f>
        <v>47</v>
      </c>
      <c r="L64" s="67">
        <f t="shared" ref="L64:L65" si="18">J64+K64</f>
        <v>72</v>
      </c>
    </row>
    <row r="65" spans="1:18" x14ac:dyDescent="0.2">
      <c r="A65" s="86" t="s">
        <v>93</v>
      </c>
      <c r="B65" s="76"/>
      <c r="C65" s="5">
        <v>1</v>
      </c>
      <c r="D65" s="76">
        <v>10</v>
      </c>
      <c r="E65" s="5">
        <v>16</v>
      </c>
      <c r="F65" s="76">
        <v>12</v>
      </c>
      <c r="G65" s="5">
        <v>15</v>
      </c>
      <c r="H65" s="76">
        <v>15</v>
      </c>
      <c r="I65" s="5">
        <v>17</v>
      </c>
      <c r="J65" s="4">
        <f t="shared" si="16"/>
        <v>37</v>
      </c>
      <c r="K65" s="5">
        <f t="shared" si="17"/>
        <v>49</v>
      </c>
      <c r="L65" s="67">
        <f t="shared" si="18"/>
        <v>86</v>
      </c>
    </row>
    <row r="66" spans="1:18" x14ac:dyDescent="0.2">
      <c r="A66" s="86" t="s">
        <v>106</v>
      </c>
      <c r="B66" s="76">
        <v>1</v>
      </c>
      <c r="C66" s="5">
        <v>2</v>
      </c>
      <c r="D66" s="76">
        <v>5</v>
      </c>
      <c r="E66" s="5">
        <v>15</v>
      </c>
      <c r="F66" s="76">
        <v>19</v>
      </c>
      <c r="G66" s="5">
        <v>29</v>
      </c>
      <c r="H66" s="76">
        <v>7</v>
      </c>
      <c r="I66" s="5">
        <v>11</v>
      </c>
      <c r="J66" s="4">
        <f t="shared" si="13"/>
        <v>32</v>
      </c>
      <c r="K66" s="5">
        <f t="shared" si="14"/>
        <v>57</v>
      </c>
      <c r="L66" s="67">
        <f t="shared" si="15"/>
        <v>89</v>
      </c>
    </row>
    <row r="67" spans="1:18" x14ac:dyDescent="0.2">
      <c r="A67" s="86" t="s">
        <v>107</v>
      </c>
      <c r="B67" s="76">
        <v>2</v>
      </c>
      <c r="C67" s="5"/>
      <c r="D67" s="76">
        <v>11</v>
      </c>
      <c r="E67" s="5">
        <v>3</v>
      </c>
      <c r="F67" s="76">
        <v>8</v>
      </c>
      <c r="G67" s="5">
        <v>15</v>
      </c>
      <c r="H67" s="76">
        <v>3</v>
      </c>
      <c r="I67" s="5">
        <v>10</v>
      </c>
      <c r="J67" s="4">
        <f t="shared" si="13"/>
        <v>24</v>
      </c>
      <c r="K67" s="5">
        <f t="shared" si="14"/>
        <v>28</v>
      </c>
      <c r="L67" s="67">
        <f t="shared" si="15"/>
        <v>52</v>
      </c>
    </row>
    <row r="68" spans="1:18" x14ac:dyDescent="0.2">
      <c r="A68" s="86" t="s">
        <v>108</v>
      </c>
      <c r="B68" s="76">
        <v>5</v>
      </c>
      <c r="C68" s="5">
        <v>6</v>
      </c>
      <c r="D68" s="76">
        <v>29</v>
      </c>
      <c r="E68" s="5">
        <v>24</v>
      </c>
      <c r="F68" s="76">
        <v>36</v>
      </c>
      <c r="G68" s="5">
        <v>50</v>
      </c>
      <c r="H68" s="76">
        <v>29</v>
      </c>
      <c r="I68" s="5">
        <v>31</v>
      </c>
      <c r="J68" s="4">
        <f t="shared" si="13"/>
        <v>99</v>
      </c>
      <c r="K68" s="5">
        <f t="shared" si="14"/>
        <v>111</v>
      </c>
      <c r="L68" s="67">
        <f t="shared" si="15"/>
        <v>210</v>
      </c>
    </row>
    <row r="69" spans="1:18" x14ac:dyDescent="0.2">
      <c r="A69" s="86" t="s">
        <v>94</v>
      </c>
      <c r="B69" s="76">
        <v>1</v>
      </c>
      <c r="C69" s="5"/>
      <c r="D69" s="76">
        <v>7</v>
      </c>
      <c r="E69" s="5">
        <v>10</v>
      </c>
      <c r="F69" s="76">
        <v>6</v>
      </c>
      <c r="G69" s="5">
        <v>5</v>
      </c>
      <c r="H69" s="76">
        <v>9</v>
      </c>
      <c r="I69" s="5">
        <v>9</v>
      </c>
      <c r="J69" s="4">
        <f t="shared" si="13"/>
        <v>23</v>
      </c>
      <c r="K69" s="5">
        <f t="shared" si="14"/>
        <v>24</v>
      </c>
      <c r="L69" s="67">
        <f t="shared" si="15"/>
        <v>47</v>
      </c>
    </row>
    <row r="70" spans="1:18" x14ac:dyDescent="0.2">
      <c r="A70" s="86" t="s">
        <v>95</v>
      </c>
      <c r="B70" s="76"/>
      <c r="C70" s="5"/>
      <c r="D70" s="76">
        <v>8</v>
      </c>
      <c r="E70" s="5">
        <v>20</v>
      </c>
      <c r="F70" s="76">
        <v>12</v>
      </c>
      <c r="G70" s="5">
        <v>24</v>
      </c>
      <c r="H70" s="76">
        <v>7</v>
      </c>
      <c r="I70" s="5">
        <v>6</v>
      </c>
      <c r="J70" s="4">
        <f t="shared" si="13"/>
        <v>27</v>
      </c>
      <c r="K70" s="5">
        <f t="shared" si="14"/>
        <v>50</v>
      </c>
      <c r="L70" s="67">
        <f t="shared" si="15"/>
        <v>77</v>
      </c>
    </row>
    <row r="71" spans="1:18" x14ac:dyDescent="0.2">
      <c r="A71" s="86" t="s">
        <v>126</v>
      </c>
      <c r="B71" s="76">
        <v>1</v>
      </c>
      <c r="C71" s="5">
        <v>3</v>
      </c>
      <c r="D71" s="76">
        <v>7</v>
      </c>
      <c r="E71" s="5">
        <v>16</v>
      </c>
      <c r="F71" s="76">
        <v>8</v>
      </c>
      <c r="G71" s="5">
        <v>33</v>
      </c>
      <c r="H71" s="76">
        <v>12</v>
      </c>
      <c r="I71" s="5">
        <v>13</v>
      </c>
      <c r="J71" s="4">
        <f t="shared" si="13"/>
        <v>28</v>
      </c>
      <c r="K71" s="5">
        <f t="shared" si="14"/>
        <v>65</v>
      </c>
      <c r="L71" s="67">
        <f t="shared" si="15"/>
        <v>93</v>
      </c>
    </row>
    <row r="72" spans="1:18" ht="13.5" thickBot="1" x14ac:dyDescent="0.25">
      <c r="A72" s="86" t="s">
        <v>109</v>
      </c>
      <c r="B72" s="76">
        <v>1</v>
      </c>
      <c r="C72" s="5">
        <v>3</v>
      </c>
      <c r="D72" s="76">
        <v>17</v>
      </c>
      <c r="E72" s="5">
        <v>21</v>
      </c>
      <c r="F72" s="76">
        <v>9</v>
      </c>
      <c r="G72" s="5">
        <v>14</v>
      </c>
      <c r="H72" s="76">
        <v>10</v>
      </c>
      <c r="I72" s="5">
        <v>5</v>
      </c>
      <c r="J72" s="4">
        <f t="shared" si="13"/>
        <v>37</v>
      </c>
      <c r="K72" s="5">
        <f t="shared" si="14"/>
        <v>43</v>
      </c>
      <c r="L72" s="67">
        <f t="shared" si="15"/>
        <v>80</v>
      </c>
    </row>
    <row r="73" spans="1:18" s="105" customFormat="1" ht="23.25" customHeight="1" thickBot="1" x14ac:dyDescent="0.25">
      <c r="A73" s="101" t="s">
        <v>0</v>
      </c>
      <c r="B73" s="102">
        <f t="shared" ref="B73:L73" si="19">SUM(B58:B72)</f>
        <v>62</v>
      </c>
      <c r="C73" s="103">
        <f t="shared" si="19"/>
        <v>84</v>
      </c>
      <c r="D73" s="102">
        <f t="shared" si="19"/>
        <v>407</v>
      </c>
      <c r="E73" s="103">
        <f t="shared" si="19"/>
        <v>478</v>
      </c>
      <c r="F73" s="102">
        <f t="shared" si="19"/>
        <v>463</v>
      </c>
      <c r="G73" s="103">
        <f t="shared" si="19"/>
        <v>647</v>
      </c>
      <c r="H73" s="102">
        <f t="shared" si="19"/>
        <v>348</v>
      </c>
      <c r="I73" s="103">
        <f t="shared" si="19"/>
        <v>382</v>
      </c>
      <c r="J73" s="102">
        <f t="shared" si="19"/>
        <v>1280</v>
      </c>
      <c r="K73" s="103">
        <f t="shared" si="19"/>
        <v>1591</v>
      </c>
      <c r="L73" s="104">
        <f t="shared" si="19"/>
        <v>2871</v>
      </c>
    </row>
    <row r="74" spans="1:18" x14ac:dyDescent="0.2">
      <c r="A74" s="139" t="s">
        <v>103</v>
      </c>
      <c r="B74" s="139"/>
      <c r="C74" s="139"/>
      <c r="D74" s="139"/>
      <c r="E74" s="139"/>
      <c r="F74" s="84" t="s">
        <v>27</v>
      </c>
      <c r="G74" s="84"/>
      <c r="H74" s="84"/>
      <c r="I74" s="6"/>
      <c r="J74" s="6"/>
      <c r="K74" s="6"/>
      <c r="L74" s="6"/>
      <c r="M74" s="6"/>
      <c r="O74" s="6"/>
      <c r="P74" s="6"/>
      <c r="Q74" s="6"/>
      <c r="R74" s="6"/>
    </row>
    <row r="75" spans="1:18" x14ac:dyDescent="0.2">
      <c r="A75" s="10"/>
      <c r="B75" s="10"/>
      <c r="C75" s="10"/>
      <c r="D75" s="10"/>
      <c r="E75" s="10"/>
      <c r="F75" s="10"/>
      <c r="G75" s="10"/>
      <c r="H75" s="3"/>
      <c r="I75" s="3"/>
      <c r="J75" s="3"/>
      <c r="K75" s="3"/>
      <c r="L75" s="3"/>
      <c r="M75" s="3"/>
      <c r="O75" s="3"/>
      <c r="P75" s="3"/>
      <c r="Q75" s="3"/>
      <c r="R75" s="3"/>
    </row>
    <row r="76" spans="1:18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8" spans="1:18" ht="25.5" customHeight="1" x14ac:dyDescent="0.2">
      <c r="A78" s="121" t="s">
        <v>123</v>
      </c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</row>
  </sheetData>
  <sortState ref="A72:L93">
    <sortCondition ref="A72:A93"/>
  </sortState>
  <mergeCells count="35">
    <mergeCell ref="A1:R1"/>
    <mergeCell ref="A3:R3"/>
    <mergeCell ref="A4:R4"/>
    <mergeCell ref="F56:G56"/>
    <mergeCell ref="H56:I56"/>
    <mergeCell ref="L9:M9"/>
    <mergeCell ref="N9:O9"/>
    <mergeCell ref="P9:R9"/>
    <mergeCell ref="F34:G34"/>
    <mergeCell ref="J34:K34"/>
    <mergeCell ref="B33:P33"/>
    <mergeCell ref="H34:I34"/>
    <mergeCell ref="L34:M34"/>
    <mergeCell ref="A2:R2"/>
    <mergeCell ref="A74:E74"/>
    <mergeCell ref="A55:L55"/>
    <mergeCell ref="D56:E56"/>
    <mergeCell ref="B8:R8"/>
    <mergeCell ref="B9:C9"/>
    <mergeCell ref="A78:R78"/>
    <mergeCell ref="A5:R5"/>
    <mergeCell ref="A6:R6"/>
    <mergeCell ref="J56:L56"/>
    <mergeCell ref="B56:C56"/>
    <mergeCell ref="D9:E9"/>
    <mergeCell ref="F9:G9"/>
    <mergeCell ref="H9:I9"/>
    <mergeCell ref="J9:K9"/>
    <mergeCell ref="A9:A10"/>
    <mergeCell ref="A52:R52"/>
    <mergeCell ref="A56:A57"/>
    <mergeCell ref="N34:P34"/>
    <mergeCell ref="A34:A35"/>
    <mergeCell ref="B34:C34"/>
    <mergeCell ref="D34:E34"/>
  </mergeCells>
  <phoneticPr fontId="0" type="noConversion"/>
  <printOptions horizontalCentered="1"/>
  <pageMargins left="0.39370078740157483" right="0.39370078740157483" top="0.39370078740157483" bottom="0.39370078740157483" header="0" footer="0"/>
  <pageSetup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workbookViewId="0">
      <selection activeCell="A31" sqref="A31:R31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69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x14ac:dyDescent="0.2">
      <c r="A9" s="18" t="s">
        <v>58</v>
      </c>
      <c r="B9" s="19"/>
      <c r="C9" s="20"/>
      <c r="D9" s="19"/>
      <c r="E9" s="20"/>
      <c r="F9" s="19"/>
      <c r="G9" s="20">
        <v>1</v>
      </c>
      <c r="H9" s="19"/>
      <c r="I9" s="20"/>
      <c r="J9" s="19"/>
      <c r="K9" s="20"/>
      <c r="L9" s="19"/>
      <c r="M9" s="20"/>
      <c r="N9" s="21"/>
      <c r="O9" s="22"/>
      <c r="P9" s="32">
        <f>B9+D9+F9+H9+J9+L9+N9</f>
        <v>0</v>
      </c>
      <c r="Q9" s="32">
        <f>C9+E9+G9+I9+K9+M9+O9</f>
        <v>1</v>
      </c>
      <c r="R9" s="22">
        <f>P9+Q9</f>
        <v>1</v>
      </c>
    </row>
    <row r="10" spans="1:18" x14ac:dyDescent="0.2">
      <c r="A10" s="18" t="s">
        <v>70</v>
      </c>
      <c r="B10" s="30"/>
      <c r="C10" s="31">
        <v>1</v>
      </c>
      <c r="D10" s="30">
        <v>1</v>
      </c>
      <c r="E10" s="31">
        <v>3</v>
      </c>
      <c r="F10" s="30">
        <v>2</v>
      </c>
      <c r="G10" s="31">
        <v>2</v>
      </c>
      <c r="H10" s="30"/>
      <c r="I10" s="31">
        <v>3</v>
      </c>
      <c r="J10" s="30"/>
      <c r="K10" s="31">
        <v>2</v>
      </c>
      <c r="L10" s="30"/>
      <c r="M10" s="31">
        <v>2</v>
      </c>
      <c r="N10" s="32">
        <v>7</v>
      </c>
      <c r="O10" s="29">
        <v>10</v>
      </c>
      <c r="P10" s="32">
        <f>B10+D10+F10+H10+J10+L10+N10</f>
        <v>10</v>
      </c>
      <c r="Q10" s="32">
        <f>C10+E10+G10+I10+K10+M10+O10</f>
        <v>23</v>
      </c>
      <c r="R10" s="29">
        <f>P10+Q10</f>
        <v>33</v>
      </c>
    </row>
    <row r="11" spans="1:18" ht="13.5" thickBot="1" x14ac:dyDescent="0.25">
      <c r="A11" s="34" t="s">
        <v>0</v>
      </c>
      <c r="B11" s="35">
        <f>SUM(B9:B10)</f>
        <v>0</v>
      </c>
      <c r="C11" s="36">
        <f t="shared" ref="C11:R11" si="0">SUM(C9:C10)</f>
        <v>1</v>
      </c>
      <c r="D11" s="35">
        <f t="shared" si="0"/>
        <v>1</v>
      </c>
      <c r="E11" s="36">
        <f t="shared" si="0"/>
        <v>3</v>
      </c>
      <c r="F11" s="35">
        <f t="shared" si="0"/>
        <v>2</v>
      </c>
      <c r="G11" s="36">
        <f t="shared" si="0"/>
        <v>3</v>
      </c>
      <c r="H11" s="35">
        <f t="shared" si="0"/>
        <v>0</v>
      </c>
      <c r="I11" s="36">
        <f t="shared" si="0"/>
        <v>3</v>
      </c>
      <c r="J11" s="35">
        <f t="shared" si="0"/>
        <v>0</v>
      </c>
      <c r="K11" s="36">
        <f t="shared" si="0"/>
        <v>2</v>
      </c>
      <c r="L11" s="35">
        <f t="shared" si="0"/>
        <v>0</v>
      </c>
      <c r="M11" s="36">
        <f t="shared" si="0"/>
        <v>2</v>
      </c>
      <c r="N11" s="35">
        <f t="shared" si="0"/>
        <v>7</v>
      </c>
      <c r="O11" s="36">
        <f t="shared" si="0"/>
        <v>10</v>
      </c>
      <c r="P11" s="35">
        <f t="shared" si="0"/>
        <v>10</v>
      </c>
      <c r="Q11" s="37">
        <f t="shared" si="0"/>
        <v>24</v>
      </c>
      <c r="R11" s="36">
        <f t="shared" si="0"/>
        <v>34</v>
      </c>
    </row>
    <row r="12" spans="1:18" x14ac:dyDescent="0.2">
      <c r="A12" s="149" t="s">
        <v>39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x14ac:dyDescent="0.2">
      <c r="A13" s="149" t="s">
        <v>40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x14ac:dyDescent="0.2">
      <c r="A14" s="149" t="s">
        <v>41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</row>
    <row r="15" spans="1:18" ht="13.5" thickBot="1" x14ac:dyDescent="0.25"/>
    <row r="16" spans="1:18" ht="13.5" thickBot="1" x14ac:dyDescent="0.25">
      <c r="A16" s="14"/>
      <c r="B16" s="156" t="s">
        <v>13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</row>
    <row r="17" spans="1:18" ht="12.75" customHeight="1" x14ac:dyDescent="0.2">
      <c r="A17" s="151" t="s">
        <v>18</v>
      </c>
      <c r="B17" s="159" t="s">
        <v>5</v>
      </c>
      <c r="C17" s="160"/>
      <c r="D17" s="159" t="s">
        <v>6</v>
      </c>
      <c r="E17" s="160"/>
      <c r="F17" s="159" t="s">
        <v>7</v>
      </c>
      <c r="G17" s="160"/>
      <c r="H17" s="159" t="s">
        <v>9</v>
      </c>
      <c r="I17" s="160"/>
      <c r="J17" s="159" t="s">
        <v>8</v>
      </c>
      <c r="K17" s="160"/>
      <c r="L17" s="159" t="s">
        <v>10</v>
      </c>
      <c r="M17" s="160"/>
      <c r="N17" s="159" t="s">
        <v>11</v>
      </c>
      <c r="O17" s="160"/>
      <c r="P17" s="159" t="s">
        <v>0</v>
      </c>
      <c r="Q17" s="161"/>
      <c r="R17" s="160"/>
    </row>
    <row r="18" spans="1:18" ht="13.5" thickBot="1" x14ac:dyDescent="0.25">
      <c r="A18" s="152"/>
      <c r="B18" s="15" t="s">
        <v>1</v>
      </c>
      <c r="C18" s="16" t="s">
        <v>2</v>
      </c>
      <c r="D18" s="15" t="s">
        <v>3</v>
      </c>
      <c r="E18" s="16" t="s">
        <v>2</v>
      </c>
      <c r="F18" s="15" t="s">
        <v>3</v>
      </c>
      <c r="G18" s="16" t="s">
        <v>2</v>
      </c>
      <c r="H18" s="15" t="s">
        <v>3</v>
      </c>
      <c r="I18" s="16" t="s">
        <v>2</v>
      </c>
      <c r="J18" s="15" t="s">
        <v>3</v>
      </c>
      <c r="K18" s="16" t="s">
        <v>2</v>
      </c>
      <c r="L18" s="15" t="s">
        <v>3</v>
      </c>
      <c r="M18" s="16" t="s">
        <v>2</v>
      </c>
      <c r="N18" s="15" t="s">
        <v>3</v>
      </c>
      <c r="O18" s="16" t="s">
        <v>2</v>
      </c>
      <c r="P18" s="15" t="s">
        <v>3</v>
      </c>
      <c r="Q18" s="17" t="s">
        <v>2</v>
      </c>
      <c r="R18" s="16" t="s">
        <v>0</v>
      </c>
    </row>
    <row r="19" spans="1:18" x14ac:dyDescent="0.2">
      <c r="A19" s="18" t="s">
        <v>58</v>
      </c>
      <c r="B19" s="19"/>
      <c r="C19" s="20"/>
      <c r="D19" s="19"/>
      <c r="E19" s="20"/>
      <c r="F19" s="19"/>
      <c r="G19" s="20"/>
      <c r="H19" s="19"/>
      <c r="I19" s="20"/>
      <c r="J19" s="19"/>
      <c r="K19" s="20"/>
      <c r="L19" s="19"/>
      <c r="M19" s="20"/>
      <c r="N19" s="21"/>
      <c r="O19" s="22"/>
      <c r="P19" s="32">
        <f>B19+D19+F19+H19+J19+L19+N19</f>
        <v>0</v>
      </c>
      <c r="Q19" s="32">
        <f>C19+E19+G19+I19+K19+M19+O19</f>
        <v>0</v>
      </c>
      <c r="R19" s="22">
        <f>P19+Q19</f>
        <v>0</v>
      </c>
    </row>
    <row r="20" spans="1:18" x14ac:dyDescent="0.2">
      <c r="A20" s="18" t="s">
        <v>70</v>
      </c>
      <c r="B20" s="30"/>
      <c r="C20" s="31"/>
      <c r="D20" s="30"/>
      <c r="E20" s="31"/>
      <c r="F20" s="30"/>
      <c r="G20" s="31"/>
      <c r="H20" s="30"/>
      <c r="I20" s="31">
        <v>8</v>
      </c>
      <c r="J20" s="30">
        <v>2</v>
      </c>
      <c r="K20" s="31">
        <v>8</v>
      </c>
      <c r="L20" s="30"/>
      <c r="M20" s="31">
        <v>1</v>
      </c>
      <c r="N20" s="32">
        <v>1</v>
      </c>
      <c r="O20" s="29">
        <v>1</v>
      </c>
      <c r="P20" s="32">
        <f>B20+D20+F20+H20+J20+L20+N20</f>
        <v>3</v>
      </c>
      <c r="Q20" s="32">
        <f>C20+E20+G20+I20+K20+M20+O20</f>
        <v>18</v>
      </c>
      <c r="R20" s="29">
        <f>P20+Q20</f>
        <v>21</v>
      </c>
    </row>
    <row r="21" spans="1:18" ht="13.5" thickBot="1" x14ac:dyDescent="0.25">
      <c r="A21" s="34" t="s">
        <v>0</v>
      </c>
      <c r="B21" s="35">
        <f>SUM(B19:B20)</f>
        <v>0</v>
      </c>
      <c r="C21" s="36">
        <f t="shared" ref="C21:R21" si="1">SUM(C19:C20)</f>
        <v>0</v>
      </c>
      <c r="D21" s="35">
        <f t="shared" si="1"/>
        <v>0</v>
      </c>
      <c r="E21" s="36">
        <f t="shared" si="1"/>
        <v>0</v>
      </c>
      <c r="F21" s="35">
        <f t="shared" si="1"/>
        <v>0</v>
      </c>
      <c r="G21" s="36">
        <f t="shared" si="1"/>
        <v>0</v>
      </c>
      <c r="H21" s="35">
        <f t="shared" si="1"/>
        <v>0</v>
      </c>
      <c r="I21" s="36">
        <f t="shared" si="1"/>
        <v>8</v>
      </c>
      <c r="J21" s="35">
        <f t="shared" si="1"/>
        <v>2</v>
      </c>
      <c r="K21" s="36">
        <f t="shared" si="1"/>
        <v>8</v>
      </c>
      <c r="L21" s="35">
        <f t="shared" si="1"/>
        <v>0</v>
      </c>
      <c r="M21" s="36">
        <f t="shared" si="1"/>
        <v>1</v>
      </c>
      <c r="N21" s="35">
        <f>SUM(N19:N20)</f>
        <v>1</v>
      </c>
      <c r="O21" s="36">
        <f t="shared" si="1"/>
        <v>1</v>
      </c>
      <c r="P21" s="35">
        <f t="shared" si="1"/>
        <v>3</v>
      </c>
      <c r="Q21" s="37">
        <f t="shared" si="1"/>
        <v>18</v>
      </c>
      <c r="R21" s="36">
        <f t="shared" si="1"/>
        <v>21</v>
      </c>
    </row>
    <row r="22" spans="1:18" x14ac:dyDescent="0.2">
      <c r="A22" s="149" t="s">
        <v>42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</row>
    <row r="23" spans="1:18" x14ac:dyDescent="0.2">
      <c r="A23" s="149" t="s">
        <v>43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5" spans="1:18" ht="13.5" thickBot="1" x14ac:dyDescent="0.25">
      <c r="A25" s="14" t="s">
        <v>21</v>
      </c>
    </row>
    <row r="26" spans="1:18" x14ac:dyDescent="0.2">
      <c r="A26" s="151" t="s">
        <v>18</v>
      </c>
      <c r="B26" s="153" t="s">
        <v>14</v>
      </c>
      <c r="C26" s="154"/>
      <c r="D26" s="153" t="s">
        <v>15</v>
      </c>
      <c r="E26" s="154"/>
      <c r="F26" s="153" t="s">
        <v>16</v>
      </c>
      <c r="G26" s="154"/>
      <c r="H26" s="153" t="s">
        <v>17</v>
      </c>
      <c r="I26" s="154"/>
      <c r="J26" s="153" t="s">
        <v>0</v>
      </c>
      <c r="K26" s="155"/>
      <c r="L26" s="154"/>
    </row>
    <row r="27" spans="1:18" x14ac:dyDescent="0.2">
      <c r="A27" s="152"/>
      <c r="B27" s="38" t="s">
        <v>1</v>
      </c>
      <c r="C27" s="39" t="s">
        <v>2</v>
      </c>
      <c r="D27" s="38" t="s">
        <v>3</v>
      </c>
      <c r="E27" s="39" t="s">
        <v>2</v>
      </c>
      <c r="F27" s="38" t="s">
        <v>3</v>
      </c>
      <c r="G27" s="39" t="s">
        <v>2</v>
      </c>
      <c r="H27" s="38" t="s">
        <v>3</v>
      </c>
      <c r="I27" s="39" t="s">
        <v>2</v>
      </c>
      <c r="J27" s="38" t="s">
        <v>3</v>
      </c>
      <c r="K27" s="40" t="s">
        <v>2</v>
      </c>
      <c r="L27" s="39" t="s">
        <v>0</v>
      </c>
    </row>
    <row r="28" spans="1:18" x14ac:dyDescent="0.2">
      <c r="A28" s="18" t="s">
        <v>58</v>
      </c>
      <c r="B28" s="41"/>
      <c r="C28" s="42"/>
      <c r="D28" s="41"/>
      <c r="E28" s="43">
        <v>1</v>
      </c>
      <c r="F28" s="41"/>
      <c r="G28" s="43"/>
      <c r="H28" s="41"/>
      <c r="I28" s="43"/>
      <c r="J28" s="41">
        <f>+B28+D28+F28+H28</f>
        <v>0</v>
      </c>
      <c r="K28" s="44">
        <f>+C28+E28+G28+I28</f>
        <v>1</v>
      </c>
      <c r="L28" s="43">
        <f>+J28+K28</f>
        <v>1</v>
      </c>
    </row>
    <row r="29" spans="1:18" x14ac:dyDescent="0.2">
      <c r="A29" s="18" t="s">
        <v>70</v>
      </c>
      <c r="B29" s="41">
        <v>1</v>
      </c>
      <c r="C29" s="42">
        <v>3</v>
      </c>
      <c r="D29" s="41">
        <v>2</v>
      </c>
      <c r="E29" s="43">
        <v>10</v>
      </c>
      <c r="F29" s="41">
        <v>7</v>
      </c>
      <c r="G29" s="43">
        <v>10</v>
      </c>
      <c r="H29" s="41">
        <v>3</v>
      </c>
      <c r="I29" s="43">
        <v>18</v>
      </c>
      <c r="J29" s="41">
        <f>+B29+D29+F29+H29</f>
        <v>13</v>
      </c>
      <c r="K29" s="44">
        <f>+C29+E29+G29+I29</f>
        <v>41</v>
      </c>
      <c r="L29" s="43">
        <f>+J29+K29</f>
        <v>54</v>
      </c>
    </row>
    <row r="30" spans="1:18" ht="13.5" thickBot="1" x14ac:dyDescent="0.25">
      <c r="A30" s="34" t="s">
        <v>0</v>
      </c>
      <c r="B30" s="45">
        <f>SUM(B28:B29)</f>
        <v>1</v>
      </c>
      <c r="C30" s="46">
        <f t="shared" ref="C30:L30" si="2">SUM(C28:C29)</f>
        <v>3</v>
      </c>
      <c r="D30" s="45">
        <f t="shared" si="2"/>
        <v>2</v>
      </c>
      <c r="E30" s="46">
        <f>SUM(E28:E29)</f>
        <v>11</v>
      </c>
      <c r="F30" s="45">
        <f t="shared" si="2"/>
        <v>7</v>
      </c>
      <c r="G30" s="46">
        <f t="shared" si="2"/>
        <v>10</v>
      </c>
      <c r="H30" s="45">
        <f t="shared" si="2"/>
        <v>3</v>
      </c>
      <c r="I30" s="46">
        <f>SUM(I28:I29)</f>
        <v>18</v>
      </c>
      <c r="J30" s="45">
        <f t="shared" si="2"/>
        <v>13</v>
      </c>
      <c r="K30" s="47">
        <f t="shared" si="2"/>
        <v>42</v>
      </c>
      <c r="L30" s="46">
        <f t="shared" si="2"/>
        <v>55</v>
      </c>
    </row>
    <row r="31" spans="1:18" x14ac:dyDescent="0.2">
      <c r="A31" s="149" t="s">
        <v>44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</row>
    <row r="33" spans="1:12" x14ac:dyDescent="0.2">
      <c r="A33" s="150" t="s">
        <v>20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</row>
  </sheetData>
  <mergeCells count="36">
    <mergeCell ref="A14:R14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2:R12"/>
    <mergeCell ref="A13:R13"/>
    <mergeCell ref="B16:R16"/>
    <mergeCell ref="A17:A18"/>
    <mergeCell ref="B17:C17"/>
    <mergeCell ref="D17:E17"/>
    <mergeCell ref="F17:G17"/>
    <mergeCell ref="H17:I17"/>
    <mergeCell ref="J17:K17"/>
    <mergeCell ref="L17:M17"/>
    <mergeCell ref="N17:O17"/>
    <mergeCell ref="P17:R17"/>
    <mergeCell ref="A31:R31"/>
    <mergeCell ref="A33:L33"/>
    <mergeCell ref="A22:R22"/>
    <mergeCell ref="A23:R23"/>
    <mergeCell ref="A26:A27"/>
    <mergeCell ref="B26:C26"/>
    <mergeCell ref="D26:E26"/>
    <mergeCell ref="F26:G26"/>
    <mergeCell ref="H26:I26"/>
    <mergeCell ref="J26:L26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workbookViewId="0">
      <selection activeCell="B27" sqref="B27:I27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71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x14ac:dyDescent="0.2">
      <c r="A9" s="18" t="s">
        <v>60</v>
      </c>
      <c r="B9" s="19">
        <v>1</v>
      </c>
      <c r="C9" s="20"/>
      <c r="D9" s="19">
        <v>5</v>
      </c>
      <c r="E9" s="20">
        <v>1</v>
      </c>
      <c r="F9" s="19">
        <v>2</v>
      </c>
      <c r="G9" s="20">
        <v>1</v>
      </c>
      <c r="H9" s="19"/>
      <c r="I9" s="20">
        <v>3</v>
      </c>
      <c r="J9" s="19">
        <v>3</v>
      </c>
      <c r="K9" s="20"/>
      <c r="L9" s="19">
        <v>2</v>
      </c>
      <c r="M9" s="20">
        <v>1</v>
      </c>
      <c r="N9" s="21">
        <v>1</v>
      </c>
      <c r="O9" s="22">
        <v>3</v>
      </c>
      <c r="P9" s="21">
        <f>B9+D9+F9+H9+J9+L9+N9</f>
        <v>14</v>
      </c>
      <c r="Q9" s="21">
        <f>C9+E9+G9+I9+K9+M9+O9</f>
        <v>9</v>
      </c>
      <c r="R9" s="22">
        <f>P9+Q9</f>
        <v>23</v>
      </c>
    </row>
    <row r="10" spans="1:18" ht="13.5" thickBot="1" x14ac:dyDescent="0.25">
      <c r="A10" s="34" t="s">
        <v>0</v>
      </c>
      <c r="B10" s="35">
        <f t="shared" ref="B10:R10" si="0">SUM(B9:B9)</f>
        <v>1</v>
      </c>
      <c r="C10" s="36">
        <f t="shared" si="0"/>
        <v>0</v>
      </c>
      <c r="D10" s="35">
        <f t="shared" si="0"/>
        <v>5</v>
      </c>
      <c r="E10" s="36">
        <f t="shared" si="0"/>
        <v>1</v>
      </c>
      <c r="F10" s="35">
        <f t="shared" si="0"/>
        <v>2</v>
      </c>
      <c r="G10" s="36">
        <f t="shared" si="0"/>
        <v>1</v>
      </c>
      <c r="H10" s="35">
        <f t="shared" si="0"/>
        <v>0</v>
      </c>
      <c r="I10" s="36">
        <f t="shared" si="0"/>
        <v>3</v>
      </c>
      <c r="J10" s="35">
        <f t="shared" si="0"/>
        <v>3</v>
      </c>
      <c r="K10" s="36">
        <f t="shared" si="0"/>
        <v>0</v>
      </c>
      <c r="L10" s="35">
        <f t="shared" si="0"/>
        <v>2</v>
      </c>
      <c r="M10" s="36">
        <f t="shared" si="0"/>
        <v>1</v>
      </c>
      <c r="N10" s="35">
        <f t="shared" si="0"/>
        <v>1</v>
      </c>
      <c r="O10" s="36">
        <f t="shared" si="0"/>
        <v>3</v>
      </c>
      <c r="P10" s="35">
        <f t="shared" si="0"/>
        <v>14</v>
      </c>
      <c r="Q10" s="37">
        <f t="shared" si="0"/>
        <v>9</v>
      </c>
      <c r="R10" s="36">
        <f t="shared" si="0"/>
        <v>23</v>
      </c>
    </row>
    <row r="11" spans="1:18" x14ac:dyDescent="0.2">
      <c r="A11" s="149" t="s">
        <v>39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</row>
    <row r="12" spans="1:18" x14ac:dyDescent="0.2">
      <c r="A12" s="149" t="s">
        <v>40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x14ac:dyDescent="0.2">
      <c r="A13" s="149" t="s">
        <v>41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ht="13.5" thickBot="1" x14ac:dyDescent="0.25"/>
    <row r="15" spans="1:18" ht="13.5" thickBot="1" x14ac:dyDescent="0.25">
      <c r="A15" s="14"/>
      <c r="B15" s="156" t="s">
        <v>13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8"/>
    </row>
    <row r="16" spans="1:18" ht="12.75" customHeight="1" x14ac:dyDescent="0.2">
      <c r="A16" s="151" t="s">
        <v>18</v>
      </c>
      <c r="B16" s="159" t="s">
        <v>5</v>
      </c>
      <c r="C16" s="160"/>
      <c r="D16" s="159" t="s">
        <v>6</v>
      </c>
      <c r="E16" s="160"/>
      <c r="F16" s="159" t="s">
        <v>7</v>
      </c>
      <c r="G16" s="160"/>
      <c r="H16" s="159" t="s">
        <v>9</v>
      </c>
      <c r="I16" s="160"/>
      <c r="J16" s="159" t="s">
        <v>8</v>
      </c>
      <c r="K16" s="160"/>
      <c r="L16" s="159" t="s">
        <v>10</v>
      </c>
      <c r="M16" s="160"/>
      <c r="N16" s="159" t="s">
        <v>11</v>
      </c>
      <c r="O16" s="160"/>
      <c r="P16" s="159" t="s">
        <v>0</v>
      </c>
      <c r="Q16" s="161"/>
      <c r="R16" s="160"/>
    </row>
    <row r="17" spans="1:18" ht="13.5" thickBot="1" x14ac:dyDescent="0.25">
      <c r="A17" s="152"/>
      <c r="B17" s="15" t="s">
        <v>1</v>
      </c>
      <c r="C17" s="16" t="s">
        <v>2</v>
      </c>
      <c r="D17" s="15" t="s">
        <v>3</v>
      </c>
      <c r="E17" s="16" t="s">
        <v>2</v>
      </c>
      <c r="F17" s="15" t="s">
        <v>3</v>
      </c>
      <c r="G17" s="16" t="s">
        <v>2</v>
      </c>
      <c r="H17" s="15" t="s">
        <v>3</v>
      </c>
      <c r="I17" s="16" t="s">
        <v>2</v>
      </c>
      <c r="J17" s="15" t="s">
        <v>3</v>
      </c>
      <c r="K17" s="16" t="s">
        <v>2</v>
      </c>
      <c r="L17" s="15" t="s">
        <v>3</v>
      </c>
      <c r="M17" s="16" t="s">
        <v>2</v>
      </c>
      <c r="N17" s="15" t="s">
        <v>3</v>
      </c>
      <c r="O17" s="16" t="s">
        <v>2</v>
      </c>
      <c r="P17" s="15" t="s">
        <v>3</v>
      </c>
      <c r="Q17" s="17" t="s">
        <v>2</v>
      </c>
      <c r="R17" s="16" t="s">
        <v>0</v>
      </c>
    </row>
    <row r="18" spans="1:18" x14ac:dyDescent="0.2">
      <c r="A18" s="18" t="s">
        <v>60</v>
      </c>
      <c r="B18" s="19"/>
      <c r="C18" s="20"/>
      <c r="D18" s="19"/>
      <c r="E18" s="20"/>
      <c r="F18" s="19">
        <v>1</v>
      </c>
      <c r="G18" s="20"/>
      <c r="H18" s="19"/>
      <c r="I18" s="20">
        <v>2</v>
      </c>
      <c r="J18" s="19">
        <v>5</v>
      </c>
      <c r="K18" s="20">
        <v>2</v>
      </c>
      <c r="L18" s="19"/>
      <c r="M18" s="20"/>
      <c r="N18" s="21"/>
      <c r="O18" s="22"/>
      <c r="P18" s="21">
        <f>B18+D18+F18+H18+J18+L18+N18</f>
        <v>6</v>
      </c>
      <c r="Q18" s="21">
        <f>C18+E18+G18+I18+K18+M18+O18</f>
        <v>4</v>
      </c>
      <c r="R18" s="22">
        <f>P18+Q18</f>
        <v>10</v>
      </c>
    </row>
    <row r="19" spans="1:18" ht="13.5" thickBot="1" x14ac:dyDescent="0.25">
      <c r="A19" s="34" t="s">
        <v>0</v>
      </c>
      <c r="B19" s="35">
        <f t="shared" ref="B19:R19" si="1">SUM(B18:B18)</f>
        <v>0</v>
      </c>
      <c r="C19" s="36">
        <f t="shared" si="1"/>
        <v>0</v>
      </c>
      <c r="D19" s="35">
        <f t="shared" si="1"/>
        <v>0</v>
      </c>
      <c r="E19" s="36">
        <f t="shared" si="1"/>
        <v>0</v>
      </c>
      <c r="F19" s="35">
        <f t="shared" si="1"/>
        <v>1</v>
      </c>
      <c r="G19" s="36">
        <f t="shared" si="1"/>
        <v>0</v>
      </c>
      <c r="H19" s="35">
        <f t="shared" si="1"/>
        <v>0</v>
      </c>
      <c r="I19" s="36">
        <f t="shared" si="1"/>
        <v>2</v>
      </c>
      <c r="J19" s="35">
        <f t="shared" si="1"/>
        <v>5</v>
      </c>
      <c r="K19" s="36">
        <f t="shared" si="1"/>
        <v>2</v>
      </c>
      <c r="L19" s="35">
        <f t="shared" si="1"/>
        <v>0</v>
      </c>
      <c r="M19" s="36">
        <f t="shared" si="1"/>
        <v>0</v>
      </c>
      <c r="N19" s="35">
        <f t="shared" si="1"/>
        <v>0</v>
      </c>
      <c r="O19" s="36">
        <f t="shared" si="1"/>
        <v>0</v>
      </c>
      <c r="P19" s="35">
        <f t="shared" si="1"/>
        <v>6</v>
      </c>
      <c r="Q19" s="37">
        <f t="shared" si="1"/>
        <v>4</v>
      </c>
      <c r="R19" s="36">
        <f t="shared" si="1"/>
        <v>10</v>
      </c>
    </row>
    <row r="20" spans="1:18" x14ac:dyDescent="0.2">
      <c r="A20" s="149" t="s">
        <v>42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</row>
    <row r="21" spans="1:18" x14ac:dyDescent="0.2">
      <c r="A21" s="149" t="s">
        <v>43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</row>
    <row r="23" spans="1:18" ht="13.5" thickBot="1" x14ac:dyDescent="0.25">
      <c r="A23" s="14" t="s">
        <v>21</v>
      </c>
    </row>
    <row r="24" spans="1:18" x14ac:dyDescent="0.2">
      <c r="A24" s="151" t="s">
        <v>18</v>
      </c>
      <c r="B24" s="153" t="s">
        <v>14</v>
      </c>
      <c r="C24" s="154"/>
      <c r="D24" s="153" t="s">
        <v>15</v>
      </c>
      <c r="E24" s="154"/>
      <c r="F24" s="153" t="s">
        <v>16</v>
      </c>
      <c r="G24" s="154"/>
      <c r="H24" s="153" t="s">
        <v>17</v>
      </c>
      <c r="I24" s="154"/>
      <c r="J24" s="153" t="s">
        <v>0</v>
      </c>
      <c r="K24" s="155"/>
      <c r="L24" s="154"/>
    </row>
    <row r="25" spans="1:18" x14ac:dyDescent="0.2">
      <c r="A25" s="152"/>
      <c r="B25" s="38" t="s">
        <v>1</v>
      </c>
      <c r="C25" s="39" t="s">
        <v>2</v>
      </c>
      <c r="D25" s="38" t="s">
        <v>3</v>
      </c>
      <c r="E25" s="39" t="s">
        <v>2</v>
      </c>
      <c r="F25" s="38" t="s">
        <v>3</v>
      </c>
      <c r="G25" s="39" t="s">
        <v>2</v>
      </c>
      <c r="H25" s="38" t="s">
        <v>3</v>
      </c>
      <c r="I25" s="39" t="s">
        <v>2</v>
      </c>
      <c r="J25" s="38" t="s">
        <v>3</v>
      </c>
      <c r="K25" s="40" t="s">
        <v>2</v>
      </c>
      <c r="L25" s="39" t="s">
        <v>0</v>
      </c>
    </row>
    <row r="26" spans="1:18" x14ac:dyDescent="0.2">
      <c r="A26" s="18" t="s">
        <v>60</v>
      </c>
      <c r="B26" s="41">
        <v>5</v>
      </c>
      <c r="C26" s="42">
        <v>1</v>
      </c>
      <c r="D26" s="41">
        <v>8</v>
      </c>
      <c r="E26" s="43">
        <v>5</v>
      </c>
      <c r="F26" s="41">
        <v>1</v>
      </c>
      <c r="G26" s="43">
        <v>3</v>
      </c>
      <c r="H26" s="41">
        <v>6</v>
      </c>
      <c r="I26" s="43">
        <v>4</v>
      </c>
      <c r="J26" s="41">
        <f>+B26+D26+F26+H26</f>
        <v>20</v>
      </c>
      <c r="K26" s="44">
        <f>+C26+E26+G26+I26</f>
        <v>13</v>
      </c>
      <c r="L26" s="43">
        <f>+J26+K26</f>
        <v>33</v>
      </c>
    </row>
    <row r="27" spans="1:18" ht="13.5" thickBot="1" x14ac:dyDescent="0.25">
      <c r="A27" s="34" t="s">
        <v>0</v>
      </c>
      <c r="B27" s="45">
        <f t="shared" ref="B27:L27" si="2">SUM(B26:B26)</f>
        <v>5</v>
      </c>
      <c r="C27" s="46">
        <f t="shared" si="2"/>
        <v>1</v>
      </c>
      <c r="D27" s="45">
        <f t="shared" si="2"/>
        <v>8</v>
      </c>
      <c r="E27" s="46">
        <f t="shared" si="2"/>
        <v>5</v>
      </c>
      <c r="F27" s="45">
        <f t="shared" si="2"/>
        <v>1</v>
      </c>
      <c r="G27" s="46">
        <f t="shared" si="2"/>
        <v>3</v>
      </c>
      <c r="H27" s="45">
        <f t="shared" si="2"/>
        <v>6</v>
      </c>
      <c r="I27" s="46">
        <f t="shared" si="2"/>
        <v>4</v>
      </c>
      <c r="J27" s="45">
        <f t="shared" si="2"/>
        <v>20</v>
      </c>
      <c r="K27" s="47">
        <f t="shared" si="2"/>
        <v>13</v>
      </c>
      <c r="L27" s="46">
        <f t="shared" si="2"/>
        <v>33</v>
      </c>
    </row>
    <row r="28" spans="1:18" x14ac:dyDescent="0.2">
      <c r="A28" s="149" t="s">
        <v>44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</row>
    <row r="30" spans="1:18" x14ac:dyDescent="0.2">
      <c r="A30" s="150" t="s">
        <v>20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36">
    <mergeCell ref="A13:R13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1:R11"/>
    <mergeCell ref="A12:R12"/>
    <mergeCell ref="B15:R15"/>
    <mergeCell ref="A16:A17"/>
    <mergeCell ref="B16:C16"/>
    <mergeCell ref="D16:E16"/>
    <mergeCell ref="F16:G16"/>
    <mergeCell ref="H16:I16"/>
    <mergeCell ref="J16:K16"/>
    <mergeCell ref="L16:M16"/>
    <mergeCell ref="N16:O16"/>
    <mergeCell ref="P16:R16"/>
    <mergeCell ref="A28:R28"/>
    <mergeCell ref="A30:L30"/>
    <mergeCell ref="A20:R20"/>
    <mergeCell ref="A21:R21"/>
    <mergeCell ref="A24:A25"/>
    <mergeCell ref="B24:C24"/>
    <mergeCell ref="D24:E24"/>
    <mergeCell ref="F24:G24"/>
    <mergeCell ref="H24:I24"/>
    <mergeCell ref="J24:L24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showGridLines="0" topLeftCell="A10" workbookViewId="0">
      <selection activeCell="B40" sqref="B40:I40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72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ht="13.5" thickBot="1" x14ac:dyDescent="0.25">
      <c r="A9" s="56" t="s">
        <v>73</v>
      </c>
      <c r="B9" s="19">
        <v>0</v>
      </c>
      <c r="C9" s="20">
        <v>0</v>
      </c>
      <c r="D9" s="19">
        <v>0</v>
      </c>
      <c r="E9" s="20">
        <v>0</v>
      </c>
      <c r="F9" s="19">
        <v>0</v>
      </c>
      <c r="G9" s="20">
        <v>0</v>
      </c>
      <c r="H9" s="19">
        <v>0</v>
      </c>
      <c r="I9" s="20">
        <v>0</v>
      </c>
      <c r="J9" s="19">
        <v>0</v>
      </c>
      <c r="K9" s="20">
        <v>0</v>
      </c>
      <c r="L9" s="19">
        <v>0</v>
      </c>
      <c r="M9" s="20">
        <v>0</v>
      </c>
      <c r="N9" s="21">
        <v>1</v>
      </c>
      <c r="O9" s="22">
        <v>1</v>
      </c>
      <c r="P9" s="21">
        <f>B9+D9+F9+H9+J9+L9+N9</f>
        <v>1</v>
      </c>
      <c r="Q9" s="21">
        <f>C9+E9+G9+I9+K9+M9+O9</f>
        <v>1</v>
      </c>
      <c r="R9" s="22">
        <f t="shared" ref="R9:R11" si="0">P9+Q9</f>
        <v>2</v>
      </c>
    </row>
    <row r="10" spans="1:18" ht="13.5" thickBot="1" x14ac:dyDescent="0.25">
      <c r="A10" s="18" t="s">
        <v>74</v>
      </c>
      <c r="B10" s="19">
        <v>0</v>
      </c>
      <c r="C10" s="20">
        <v>0</v>
      </c>
      <c r="D10" s="19">
        <v>0</v>
      </c>
      <c r="E10" s="20">
        <v>0</v>
      </c>
      <c r="F10" s="19">
        <v>0</v>
      </c>
      <c r="G10" s="20">
        <v>0</v>
      </c>
      <c r="H10" s="19">
        <v>0</v>
      </c>
      <c r="I10" s="20">
        <v>0</v>
      </c>
      <c r="J10" s="19">
        <v>0</v>
      </c>
      <c r="K10" s="20">
        <v>0</v>
      </c>
      <c r="L10" s="19">
        <v>0</v>
      </c>
      <c r="M10" s="20">
        <v>0</v>
      </c>
      <c r="N10" s="21">
        <v>2</v>
      </c>
      <c r="O10" s="22">
        <v>7</v>
      </c>
      <c r="P10" s="21">
        <f t="shared" ref="P10:Q13" si="1">B10+D10+F10+H10+J10+L10+N10</f>
        <v>2</v>
      </c>
      <c r="Q10" s="21">
        <f t="shared" si="1"/>
        <v>7</v>
      </c>
      <c r="R10" s="22">
        <f t="shared" si="0"/>
        <v>9</v>
      </c>
    </row>
    <row r="11" spans="1:18" ht="13.5" thickBot="1" x14ac:dyDescent="0.25">
      <c r="A11" s="18" t="s">
        <v>50</v>
      </c>
      <c r="B11" s="19">
        <v>0</v>
      </c>
      <c r="C11" s="20">
        <v>0</v>
      </c>
      <c r="D11" s="19">
        <v>0</v>
      </c>
      <c r="E11" s="20">
        <v>0</v>
      </c>
      <c r="F11" s="19">
        <v>0</v>
      </c>
      <c r="G11" s="20">
        <v>0</v>
      </c>
      <c r="H11" s="19">
        <v>0</v>
      </c>
      <c r="I11" s="20">
        <v>0</v>
      </c>
      <c r="J11" s="19">
        <v>0</v>
      </c>
      <c r="K11" s="20">
        <v>0</v>
      </c>
      <c r="L11" s="19">
        <v>0</v>
      </c>
      <c r="M11" s="20">
        <v>0</v>
      </c>
      <c r="N11" s="21">
        <v>4</v>
      </c>
      <c r="O11" s="22">
        <v>1</v>
      </c>
      <c r="P11" s="21">
        <f t="shared" si="1"/>
        <v>4</v>
      </c>
      <c r="Q11" s="21">
        <f t="shared" si="1"/>
        <v>1</v>
      </c>
      <c r="R11" s="22">
        <f t="shared" si="0"/>
        <v>5</v>
      </c>
    </row>
    <row r="12" spans="1:18" ht="13.5" thickBot="1" x14ac:dyDescent="0.25">
      <c r="A12" s="18" t="s">
        <v>52</v>
      </c>
      <c r="B12" s="19">
        <v>3</v>
      </c>
      <c r="C12" s="20">
        <v>1</v>
      </c>
      <c r="D12" s="19">
        <v>6</v>
      </c>
      <c r="E12" s="20">
        <v>5</v>
      </c>
      <c r="F12" s="19">
        <v>8</v>
      </c>
      <c r="G12" s="20">
        <v>7</v>
      </c>
      <c r="H12" s="19">
        <v>0</v>
      </c>
      <c r="I12" s="20">
        <v>11</v>
      </c>
      <c r="J12" s="19">
        <v>10</v>
      </c>
      <c r="K12" s="20">
        <v>1</v>
      </c>
      <c r="L12" s="19">
        <v>6</v>
      </c>
      <c r="M12" s="20">
        <v>0</v>
      </c>
      <c r="N12" s="21">
        <v>22</v>
      </c>
      <c r="O12" s="22">
        <v>22</v>
      </c>
      <c r="P12" s="21">
        <f>B12+D12+F12+H12+J12+L12+N12</f>
        <v>55</v>
      </c>
      <c r="Q12" s="21">
        <f>C12+E12+G12+I12+K12+M12+O12</f>
        <v>47</v>
      </c>
      <c r="R12" s="22">
        <f>P12+Q12</f>
        <v>102</v>
      </c>
    </row>
    <row r="13" spans="1:18" x14ac:dyDescent="0.2">
      <c r="A13" s="55" t="s">
        <v>54</v>
      </c>
      <c r="B13" s="19">
        <v>1</v>
      </c>
      <c r="C13" s="20">
        <v>0</v>
      </c>
      <c r="D13" s="19">
        <v>0</v>
      </c>
      <c r="E13" s="20">
        <v>0</v>
      </c>
      <c r="F13" s="19">
        <v>0</v>
      </c>
      <c r="G13" s="20">
        <v>0</v>
      </c>
      <c r="H13" s="19">
        <v>0</v>
      </c>
      <c r="I13" s="20">
        <v>2</v>
      </c>
      <c r="J13" s="19">
        <v>0</v>
      </c>
      <c r="K13" s="20">
        <v>0</v>
      </c>
      <c r="L13" s="19">
        <v>2</v>
      </c>
      <c r="M13" s="20">
        <v>0</v>
      </c>
      <c r="N13" s="21">
        <v>3</v>
      </c>
      <c r="O13" s="22">
        <v>3</v>
      </c>
      <c r="P13" s="21">
        <f t="shared" si="1"/>
        <v>6</v>
      </c>
      <c r="Q13" s="21">
        <f t="shared" si="1"/>
        <v>5</v>
      </c>
      <c r="R13" s="22">
        <f>P13+Q13</f>
        <v>11</v>
      </c>
    </row>
    <row r="14" spans="1:18" ht="13.5" thickBot="1" x14ac:dyDescent="0.25">
      <c r="A14" s="34" t="s">
        <v>0</v>
      </c>
      <c r="B14" s="35">
        <f t="shared" ref="B14:O14" si="2">SUM(B13:B13)</f>
        <v>1</v>
      </c>
      <c r="C14" s="36">
        <f t="shared" si="2"/>
        <v>0</v>
      </c>
      <c r="D14" s="35">
        <f t="shared" si="2"/>
        <v>0</v>
      </c>
      <c r="E14" s="36">
        <f t="shared" si="2"/>
        <v>0</v>
      </c>
      <c r="F14" s="35">
        <f t="shared" si="2"/>
        <v>0</v>
      </c>
      <c r="G14" s="36">
        <f t="shared" si="2"/>
        <v>0</v>
      </c>
      <c r="H14" s="35">
        <f t="shared" si="2"/>
        <v>0</v>
      </c>
      <c r="I14" s="36">
        <f t="shared" si="2"/>
        <v>2</v>
      </c>
      <c r="J14" s="35">
        <f t="shared" si="2"/>
        <v>0</v>
      </c>
      <c r="K14" s="36">
        <f t="shared" si="2"/>
        <v>0</v>
      </c>
      <c r="L14" s="35">
        <f t="shared" si="2"/>
        <v>2</v>
      </c>
      <c r="M14" s="36">
        <f t="shared" si="2"/>
        <v>0</v>
      </c>
      <c r="N14" s="35">
        <f t="shared" si="2"/>
        <v>3</v>
      </c>
      <c r="O14" s="36">
        <f t="shared" si="2"/>
        <v>3</v>
      </c>
      <c r="P14" s="35">
        <f>SUM(P9:P13)</f>
        <v>68</v>
      </c>
      <c r="Q14" s="35">
        <f>SUM(Q9:Q13)</f>
        <v>61</v>
      </c>
      <c r="R14" s="35">
        <f>SUM(R9:R13)</f>
        <v>129</v>
      </c>
    </row>
    <row r="15" spans="1:18" x14ac:dyDescent="0.2">
      <c r="A15" s="149" t="s">
        <v>39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</row>
    <row r="16" spans="1:18" x14ac:dyDescent="0.2">
      <c r="A16" s="149" t="s">
        <v>40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</row>
    <row r="17" spans="1:18" x14ac:dyDescent="0.2">
      <c r="A17" s="149" t="s">
        <v>41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</row>
    <row r="18" spans="1:18" ht="13.5" thickBot="1" x14ac:dyDescent="0.25"/>
    <row r="19" spans="1:18" ht="13.5" thickBot="1" x14ac:dyDescent="0.25">
      <c r="A19" s="14"/>
      <c r="B19" s="156" t="s">
        <v>13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8"/>
    </row>
    <row r="20" spans="1:18" ht="12.75" customHeight="1" x14ac:dyDescent="0.2">
      <c r="A20" s="151" t="s">
        <v>18</v>
      </c>
      <c r="B20" s="159" t="s">
        <v>5</v>
      </c>
      <c r="C20" s="160"/>
      <c r="D20" s="159" t="s">
        <v>6</v>
      </c>
      <c r="E20" s="160"/>
      <c r="F20" s="159" t="s">
        <v>7</v>
      </c>
      <c r="G20" s="160"/>
      <c r="H20" s="159" t="s">
        <v>9</v>
      </c>
      <c r="I20" s="160"/>
      <c r="J20" s="159" t="s">
        <v>8</v>
      </c>
      <c r="K20" s="160"/>
      <c r="L20" s="159" t="s">
        <v>10</v>
      </c>
      <c r="M20" s="160"/>
      <c r="N20" s="159" t="s">
        <v>11</v>
      </c>
      <c r="O20" s="160"/>
      <c r="P20" s="159" t="s">
        <v>0</v>
      </c>
      <c r="Q20" s="161"/>
      <c r="R20" s="160"/>
    </row>
    <row r="21" spans="1:18" ht="13.5" thickBot="1" x14ac:dyDescent="0.25">
      <c r="A21" s="152"/>
      <c r="B21" s="15" t="s">
        <v>1</v>
      </c>
      <c r="C21" s="16" t="s">
        <v>2</v>
      </c>
      <c r="D21" s="15" t="s">
        <v>3</v>
      </c>
      <c r="E21" s="16" t="s">
        <v>2</v>
      </c>
      <c r="F21" s="15" t="s">
        <v>3</v>
      </c>
      <c r="G21" s="16" t="s">
        <v>2</v>
      </c>
      <c r="H21" s="15" t="s">
        <v>3</v>
      </c>
      <c r="I21" s="16" t="s">
        <v>2</v>
      </c>
      <c r="J21" s="15" t="s">
        <v>3</v>
      </c>
      <c r="K21" s="16" t="s">
        <v>2</v>
      </c>
      <c r="L21" s="15" t="s">
        <v>3</v>
      </c>
      <c r="M21" s="16" t="s">
        <v>2</v>
      </c>
      <c r="N21" s="15" t="s">
        <v>3</v>
      </c>
      <c r="O21" s="16" t="s">
        <v>2</v>
      </c>
      <c r="P21" s="15" t="s">
        <v>3</v>
      </c>
      <c r="Q21" s="17" t="s">
        <v>2</v>
      </c>
      <c r="R21" s="16" t="s">
        <v>0</v>
      </c>
    </row>
    <row r="22" spans="1:18" ht="13.5" thickBot="1" x14ac:dyDescent="0.25">
      <c r="A22" s="56" t="s">
        <v>73</v>
      </c>
      <c r="B22" s="19">
        <v>0</v>
      </c>
      <c r="C22" s="20">
        <v>0</v>
      </c>
      <c r="D22" s="19">
        <v>0</v>
      </c>
      <c r="E22" s="20">
        <v>0</v>
      </c>
      <c r="F22" s="19">
        <v>0</v>
      </c>
      <c r="G22" s="20">
        <v>0</v>
      </c>
      <c r="H22" s="19">
        <v>0</v>
      </c>
      <c r="I22" s="20">
        <v>0</v>
      </c>
      <c r="J22" s="19">
        <v>0</v>
      </c>
      <c r="K22" s="20">
        <v>0</v>
      </c>
      <c r="L22" s="19">
        <v>0</v>
      </c>
      <c r="M22" s="20">
        <v>0</v>
      </c>
      <c r="N22" s="21">
        <v>0</v>
      </c>
      <c r="O22" s="22">
        <v>0</v>
      </c>
      <c r="P22" s="21">
        <f>B22+D22+F22+H22+J22+L22+N22</f>
        <v>0</v>
      </c>
      <c r="Q22" s="21">
        <f>C22+E22+G22+I22+K22+M22+O22</f>
        <v>0</v>
      </c>
      <c r="R22" s="22">
        <f t="shared" ref="R22:R26" si="3">P22+Q22</f>
        <v>0</v>
      </c>
    </row>
    <row r="23" spans="1:18" ht="13.5" thickBot="1" x14ac:dyDescent="0.25">
      <c r="A23" s="18" t="s">
        <v>74</v>
      </c>
      <c r="B23" s="19">
        <v>0</v>
      </c>
      <c r="C23" s="20">
        <v>0</v>
      </c>
      <c r="D23" s="19">
        <v>0</v>
      </c>
      <c r="E23" s="20">
        <v>0</v>
      </c>
      <c r="F23" s="19">
        <v>0</v>
      </c>
      <c r="G23" s="20">
        <v>0</v>
      </c>
      <c r="H23" s="19">
        <v>0</v>
      </c>
      <c r="I23" s="20">
        <v>0</v>
      </c>
      <c r="J23" s="19">
        <v>0</v>
      </c>
      <c r="K23" s="20">
        <v>0</v>
      </c>
      <c r="L23" s="19">
        <v>0</v>
      </c>
      <c r="M23" s="20">
        <v>0</v>
      </c>
      <c r="N23" s="21">
        <v>0</v>
      </c>
      <c r="O23" s="22">
        <v>0</v>
      </c>
      <c r="P23" s="21">
        <f t="shared" ref="P23:Q27" si="4">B23+D23+F23+H23+J23+L23+N23</f>
        <v>0</v>
      </c>
      <c r="Q23" s="21">
        <f t="shared" si="4"/>
        <v>0</v>
      </c>
      <c r="R23" s="22">
        <f t="shared" si="3"/>
        <v>0</v>
      </c>
    </row>
    <row r="24" spans="1:18" ht="13.5" thickBot="1" x14ac:dyDescent="0.25">
      <c r="A24" s="18" t="s">
        <v>50</v>
      </c>
      <c r="B24" s="19">
        <v>0</v>
      </c>
      <c r="C24" s="20">
        <v>0</v>
      </c>
      <c r="D24" s="19">
        <v>0</v>
      </c>
      <c r="E24" s="20">
        <v>0</v>
      </c>
      <c r="F24" s="19">
        <v>0</v>
      </c>
      <c r="G24" s="20">
        <v>0</v>
      </c>
      <c r="H24" s="19">
        <v>0</v>
      </c>
      <c r="I24" s="20">
        <v>0</v>
      </c>
      <c r="J24" s="19">
        <v>0</v>
      </c>
      <c r="K24" s="20">
        <v>0</v>
      </c>
      <c r="L24" s="19">
        <v>0</v>
      </c>
      <c r="M24" s="20">
        <v>0</v>
      </c>
      <c r="N24" s="21">
        <v>0</v>
      </c>
      <c r="O24" s="22">
        <v>0</v>
      </c>
      <c r="P24" s="21">
        <f t="shared" si="4"/>
        <v>0</v>
      </c>
      <c r="Q24" s="21">
        <f t="shared" si="4"/>
        <v>0</v>
      </c>
      <c r="R24" s="22">
        <f t="shared" si="3"/>
        <v>0</v>
      </c>
    </row>
    <row r="25" spans="1:18" ht="13.5" thickBot="1" x14ac:dyDescent="0.25">
      <c r="A25" s="61" t="s">
        <v>75</v>
      </c>
      <c r="B25" s="19">
        <v>0</v>
      </c>
      <c r="C25" s="20">
        <v>0</v>
      </c>
      <c r="D25" s="19">
        <v>0</v>
      </c>
      <c r="E25" s="20">
        <v>0</v>
      </c>
      <c r="F25" s="19">
        <v>0</v>
      </c>
      <c r="G25" s="20">
        <v>0</v>
      </c>
      <c r="H25" s="19">
        <v>0</v>
      </c>
      <c r="I25" s="20">
        <v>0</v>
      </c>
      <c r="J25" s="19">
        <v>0</v>
      </c>
      <c r="K25" s="20">
        <v>0</v>
      </c>
      <c r="L25" s="19">
        <v>0</v>
      </c>
      <c r="M25" s="20">
        <v>0</v>
      </c>
      <c r="N25" s="21">
        <v>0</v>
      </c>
      <c r="O25" s="22">
        <v>0</v>
      </c>
      <c r="P25" s="21">
        <f t="shared" si="4"/>
        <v>0</v>
      </c>
      <c r="Q25" s="21">
        <f t="shared" si="4"/>
        <v>0</v>
      </c>
      <c r="R25" s="22">
        <f t="shared" si="3"/>
        <v>0</v>
      </c>
    </row>
    <row r="26" spans="1:18" ht="13.5" thickBot="1" x14ac:dyDescent="0.25">
      <c r="A26" s="18" t="s">
        <v>52</v>
      </c>
      <c r="B26" s="19">
        <v>0</v>
      </c>
      <c r="C26" s="20">
        <v>0</v>
      </c>
      <c r="D26" s="19">
        <v>0</v>
      </c>
      <c r="E26" s="20">
        <v>0</v>
      </c>
      <c r="F26" s="19">
        <v>1</v>
      </c>
      <c r="G26" s="20">
        <v>2</v>
      </c>
      <c r="H26" s="19">
        <v>0</v>
      </c>
      <c r="I26" s="20">
        <v>3</v>
      </c>
      <c r="J26" s="19">
        <v>8</v>
      </c>
      <c r="K26" s="20">
        <v>5</v>
      </c>
      <c r="L26" s="19">
        <v>3</v>
      </c>
      <c r="M26" s="20">
        <v>1</v>
      </c>
      <c r="N26" s="21">
        <v>6</v>
      </c>
      <c r="O26" s="22">
        <v>4</v>
      </c>
      <c r="P26" s="21">
        <f t="shared" si="4"/>
        <v>18</v>
      </c>
      <c r="Q26" s="21">
        <f t="shared" si="4"/>
        <v>15</v>
      </c>
      <c r="R26" s="22">
        <f t="shared" si="3"/>
        <v>33</v>
      </c>
    </row>
    <row r="27" spans="1:18" x14ac:dyDescent="0.2">
      <c r="A27" s="55" t="s">
        <v>54</v>
      </c>
      <c r="B27" s="19">
        <v>0</v>
      </c>
      <c r="C27" s="20">
        <v>0</v>
      </c>
      <c r="D27" s="19">
        <v>0</v>
      </c>
      <c r="E27" s="20">
        <v>0</v>
      </c>
      <c r="F27" s="19">
        <v>0</v>
      </c>
      <c r="G27" s="20">
        <v>0</v>
      </c>
      <c r="H27" s="19">
        <v>0</v>
      </c>
      <c r="I27" s="20">
        <v>1</v>
      </c>
      <c r="J27" s="19">
        <v>4</v>
      </c>
      <c r="K27" s="20">
        <v>0</v>
      </c>
      <c r="L27" s="19">
        <v>0</v>
      </c>
      <c r="M27" s="20">
        <v>0</v>
      </c>
      <c r="N27" s="21">
        <v>0</v>
      </c>
      <c r="O27" s="22">
        <v>0</v>
      </c>
      <c r="P27" s="21">
        <f t="shared" si="4"/>
        <v>4</v>
      </c>
      <c r="Q27" s="21">
        <f t="shared" si="4"/>
        <v>1</v>
      </c>
      <c r="R27" s="22">
        <f>P27+Q27</f>
        <v>5</v>
      </c>
    </row>
    <row r="28" spans="1:18" ht="13.5" thickBot="1" x14ac:dyDescent="0.25">
      <c r="A28" s="34" t="s">
        <v>0</v>
      </c>
      <c r="B28" s="35">
        <f t="shared" ref="B28:O28" si="5">SUM(B27:B27)</f>
        <v>0</v>
      </c>
      <c r="C28" s="36">
        <f t="shared" si="5"/>
        <v>0</v>
      </c>
      <c r="D28" s="35">
        <f t="shared" si="5"/>
        <v>0</v>
      </c>
      <c r="E28" s="36">
        <f t="shared" si="5"/>
        <v>0</v>
      </c>
      <c r="F28" s="35">
        <f t="shared" si="5"/>
        <v>0</v>
      </c>
      <c r="G28" s="36">
        <f t="shared" si="5"/>
        <v>0</v>
      </c>
      <c r="H28" s="35">
        <f t="shared" si="5"/>
        <v>0</v>
      </c>
      <c r="I28" s="36">
        <f t="shared" si="5"/>
        <v>1</v>
      </c>
      <c r="J28" s="35">
        <f t="shared" si="5"/>
        <v>4</v>
      </c>
      <c r="K28" s="36">
        <f t="shared" si="5"/>
        <v>0</v>
      </c>
      <c r="L28" s="35">
        <f t="shared" si="5"/>
        <v>0</v>
      </c>
      <c r="M28" s="36">
        <f t="shared" si="5"/>
        <v>0</v>
      </c>
      <c r="N28" s="35">
        <f t="shared" si="5"/>
        <v>0</v>
      </c>
      <c r="O28" s="36">
        <f t="shared" si="5"/>
        <v>0</v>
      </c>
      <c r="P28" s="35">
        <f t="shared" ref="P28:R28" si="6">SUM(P22:P27)</f>
        <v>22</v>
      </c>
      <c r="Q28" s="35">
        <f t="shared" si="6"/>
        <v>16</v>
      </c>
      <c r="R28" s="35">
        <f t="shared" si="6"/>
        <v>38</v>
      </c>
    </row>
    <row r="29" spans="1:18" x14ac:dyDescent="0.2">
      <c r="A29" s="149" t="s">
        <v>42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</row>
    <row r="30" spans="1:18" x14ac:dyDescent="0.2">
      <c r="A30" s="149" t="s">
        <v>43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</row>
    <row r="32" spans="1:18" ht="13.5" thickBot="1" x14ac:dyDescent="0.25">
      <c r="A32" s="14" t="s">
        <v>21</v>
      </c>
    </row>
    <row r="33" spans="1:18" x14ac:dyDescent="0.2">
      <c r="A33" s="151" t="s">
        <v>18</v>
      </c>
      <c r="B33" s="153" t="s">
        <v>14</v>
      </c>
      <c r="C33" s="154"/>
      <c r="D33" s="153" t="s">
        <v>15</v>
      </c>
      <c r="E33" s="154"/>
      <c r="F33" s="153" t="s">
        <v>16</v>
      </c>
      <c r="G33" s="154"/>
      <c r="H33" s="153" t="s">
        <v>17</v>
      </c>
      <c r="I33" s="154"/>
      <c r="J33" s="153" t="s">
        <v>0</v>
      </c>
      <c r="K33" s="155"/>
      <c r="L33" s="154"/>
    </row>
    <row r="34" spans="1:18" x14ac:dyDescent="0.2">
      <c r="A34" s="152"/>
      <c r="B34" s="38" t="s">
        <v>1</v>
      </c>
      <c r="C34" s="39" t="s">
        <v>2</v>
      </c>
      <c r="D34" s="38" t="s">
        <v>3</v>
      </c>
      <c r="E34" s="39" t="s">
        <v>2</v>
      </c>
      <c r="F34" s="38" t="s">
        <v>3</v>
      </c>
      <c r="G34" s="39" t="s">
        <v>2</v>
      </c>
      <c r="H34" s="38" t="s">
        <v>3</v>
      </c>
      <c r="I34" s="39" t="s">
        <v>2</v>
      </c>
      <c r="J34" s="38" t="s">
        <v>3</v>
      </c>
      <c r="K34" s="40" t="s">
        <v>2</v>
      </c>
      <c r="L34" s="39" t="s">
        <v>0</v>
      </c>
    </row>
    <row r="35" spans="1:18" x14ac:dyDescent="0.2">
      <c r="A35" s="56" t="s">
        <v>73</v>
      </c>
      <c r="B35" s="41">
        <v>0</v>
      </c>
      <c r="C35" s="42">
        <v>0</v>
      </c>
      <c r="D35" s="41">
        <v>0</v>
      </c>
      <c r="E35" s="43">
        <v>0</v>
      </c>
      <c r="F35" s="41">
        <v>1</v>
      </c>
      <c r="G35" s="43">
        <v>1</v>
      </c>
      <c r="H35" s="41">
        <v>0</v>
      </c>
      <c r="I35" s="43">
        <v>0</v>
      </c>
      <c r="J35" s="41">
        <f>B35+D35+F35+H35</f>
        <v>1</v>
      </c>
      <c r="K35" s="41">
        <f>C35+E35+G35+I35</f>
        <v>1</v>
      </c>
      <c r="L35" s="43">
        <f t="shared" ref="L35:L38" si="7">+J35+K35</f>
        <v>2</v>
      </c>
    </row>
    <row r="36" spans="1:18" x14ac:dyDescent="0.2">
      <c r="A36" s="18" t="s">
        <v>74</v>
      </c>
      <c r="B36" s="41">
        <v>0</v>
      </c>
      <c r="C36" s="42">
        <v>0</v>
      </c>
      <c r="D36" s="41">
        <v>0</v>
      </c>
      <c r="E36" s="43">
        <v>0</v>
      </c>
      <c r="F36" s="41">
        <v>2</v>
      </c>
      <c r="G36" s="43">
        <v>7</v>
      </c>
      <c r="H36" s="41">
        <v>0</v>
      </c>
      <c r="I36" s="43">
        <v>0</v>
      </c>
      <c r="J36" s="41">
        <f t="shared" ref="J36:K38" si="8">B36+D36+F36+H36</f>
        <v>2</v>
      </c>
      <c r="K36" s="41">
        <f t="shared" si="8"/>
        <v>7</v>
      </c>
      <c r="L36" s="43">
        <f t="shared" si="7"/>
        <v>9</v>
      </c>
    </row>
    <row r="37" spans="1:18" x14ac:dyDescent="0.2">
      <c r="A37" s="18" t="s">
        <v>50</v>
      </c>
      <c r="B37" s="41">
        <v>0</v>
      </c>
      <c r="C37" s="42">
        <v>0</v>
      </c>
      <c r="D37" s="41">
        <v>0</v>
      </c>
      <c r="E37" s="43">
        <v>0</v>
      </c>
      <c r="F37" s="41">
        <v>4</v>
      </c>
      <c r="G37" s="43">
        <v>1</v>
      </c>
      <c r="H37" s="41">
        <v>0</v>
      </c>
      <c r="I37" s="43">
        <v>0</v>
      </c>
      <c r="J37" s="41">
        <f t="shared" si="8"/>
        <v>4</v>
      </c>
      <c r="K37" s="41">
        <f t="shared" si="8"/>
        <v>1</v>
      </c>
      <c r="L37" s="43">
        <f t="shared" si="7"/>
        <v>5</v>
      </c>
    </row>
    <row r="38" spans="1:18" x14ac:dyDescent="0.2">
      <c r="A38" s="18" t="s">
        <v>52</v>
      </c>
      <c r="B38" s="41">
        <v>6</v>
      </c>
      <c r="C38" s="42">
        <v>5</v>
      </c>
      <c r="D38" s="41">
        <v>27</v>
      </c>
      <c r="E38" s="43">
        <v>20</v>
      </c>
      <c r="F38" s="41">
        <v>22</v>
      </c>
      <c r="G38" s="43">
        <v>22</v>
      </c>
      <c r="H38" s="41">
        <v>18</v>
      </c>
      <c r="I38" s="43">
        <v>15</v>
      </c>
      <c r="J38" s="41">
        <f t="shared" si="8"/>
        <v>73</v>
      </c>
      <c r="K38" s="41">
        <f t="shared" si="8"/>
        <v>62</v>
      </c>
      <c r="L38" s="43">
        <f t="shared" si="7"/>
        <v>135</v>
      </c>
    </row>
    <row r="39" spans="1:18" x14ac:dyDescent="0.2">
      <c r="A39" s="55" t="s">
        <v>54</v>
      </c>
      <c r="B39" s="41">
        <v>0</v>
      </c>
      <c r="C39" s="42">
        <v>0</v>
      </c>
      <c r="D39" s="41">
        <v>3</v>
      </c>
      <c r="E39" s="43">
        <v>2</v>
      </c>
      <c r="F39" s="41">
        <v>3</v>
      </c>
      <c r="G39" s="43">
        <v>3</v>
      </c>
      <c r="H39" s="41">
        <v>4</v>
      </c>
      <c r="I39" s="43">
        <v>1</v>
      </c>
      <c r="J39" s="41">
        <f>+B39+D39+F39+H39</f>
        <v>10</v>
      </c>
      <c r="K39" s="41">
        <f>+C39+E39+G39+I39</f>
        <v>6</v>
      </c>
      <c r="L39" s="43">
        <f>+J39+K39</f>
        <v>16</v>
      </c>
    </row>
    <row r="40" spans="1:18" ht="13.5" thickBot="1" x14ac:dyDescent="0.25">
      <c r="A40" s="34" t="s">
        <v>0</v>
      </c>
      <c r="B40" s="45">
        <f>SUM(B35:B39)</f>
        <v>6</v>
      </c>
      <c r="C40" s="46">
        <f t="shared" ref="C40:H40" si="9">SUM(C35:C39)</f>
        <v>5</v>
      </c>
      <c r="D40" s="45">
        <f t="shared" si="9"/>
        <v>30</v>
      </c>
      <c r="E40" s="46">
        <f t="shared" si="9"/>
        <v>22</v>
      </c>
      <c r="F40" s="45">
        <f t="shared" si="9"/>
        <v>32</v>
      </c>
      <c r="G40" s="46">
        <f t="shared" si="9"/>
        <v>34</v>
      </c>
      <c r="H40" s="45">
        <f t="shared" si="9"/>
        <v>22</v>
      </c>
      <c r="I40" s="46">
        <f>SUM(I35:I39)</f>
        <v>16</v>
      </c>
      <c r="J40" s="35">
        <f>SUM(J35:J39)</f>
        <v>90</v>
      </c>
      <c r="K40" s="35">
        <f t="shared" ref="K40:L40" si="10">SUM(K35:K39)</f>
        <v>77</v>
      </c>
      <c r="L40" s="35">
        <f t="shared" si="10"/>
        <v>167</v>
      </c>
    </row>
    <row r="41" spans="1:18" x14ac:dyDescent="0.2">
      <c r="A41" s="149" t="s">
        <v>44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</row>
    <row r="43" spans="1:18" x14ac:dyDescent="0.2">
      <c r="A43" s="150" t="s">
        <v>20</v>
      </c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0"/>
    </row>
  </sheetData>
  <mergeCells count="36">
    <mergeCell ref="A17:R17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5:R15"/>
    <mergeCell ref="A16:R16"/>
    <mergeCell ref="B19:R19"/>
    <mergeCell ref="A20:A21"/>
    <mergeCell ref="B20:C20"/>
    <mergeCell ref="D20:E20"/>
    <mergeCell ref="F20:G20"/>
    <mergeCell ref="H20:I20"/>
    <mergeCell ref="J20:K20"/>
    <mergeCell ref="L20:M20"/>
    <mergeCell ref="N20:O20"/>
    <mergeCell ref="P20:R20"/>
    <mergeCell ref="A41:R41"/>
    <mergeCell ref="A43:L43"/>
    <mergeCell ref="A29:R29"/>
    <mergeCell ref="A30:R30"/>
    <mergeCell ref="A33:A34"/>
    <mergeCell ref="B33:C33"/>
    <mergeCell ref="D33:E33"/>
    <mergeCell ref="F33:G33"/>
    <mergeCell ref="H33:I33"/>
    <mergeCell ref="J33:L33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0"/>
  <sheetViews>
    <sheetView showGridLines="0" workbookViewId="0">
      <selection activeCell="B27" sqref="B27:I27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76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ht="13.5" thickBot="1" x14ac:dyDescent="0.25">
      <c r="A9" s="62" t="s">
        <v>73</v>
      </c>
      <c r="B9" s="19"/>
      <c r="C9" s="20">
        <v>1</v>
      </c>
      <c r="D9" s="19"/>
      <c r="E9" s="20"/>
      <c r="F9" s="19">
        <v>2</v>
      </c>
      <c r="G9" s="20">
        <v>3</v>
      </c>
      <c r="H9" s="19"/>
      <c r="I9" s="20">
        <v>6</v>
      </c>
      <c r="J9" s="19">
        <v>1</v>
      </c>
      <c r="K9" s="20">
        <v>2</v>
      </c>
      <c r="L9" s="19">
        <v>1</v>
      </c>
      <c r="M9" s="20"/>
      <c r="N9" s="21">
        <v>8</v>
      </c>
      <c r="O9" s="22">
        <v>9</v>
      </c>
      <c r="P9" s="21">
        <f>B9+D9+F9+H9+J9+L9+N9</f>
        <v>12</v>
      </c>
      <c r="Q9" s="21">
        <f>C9+E9+G9+I9+K9+M9+O9</f>
        <v>21</v>
      </c>
      <c r="R9" s="22">
        <f>P9+Q9</f>
        <v>33</v>
      </c>
    </row>
    <row r="10" spans="1:18" ht="13.5" thickBot="1" x14ac:dyDescent="0.25">
      <c r="A10" s="34" t="s">
        <v>0</v>
      </c>
      <c r="B10" s="35">
        <f t="shared" ref="B10:R10" si="0">SUM(B9:B9)</f>
        <v>0</v>
      </c>
      <c r="C10" s="35">
        <f t="shared" si="0"/>
        <v>1</v>
      </c>
      <c r="D10" s="35">
        <f t="shared" si="0"/>
        <v>0</v>
      </c>
      <c r="E10" s="35">
        <f t="shared" si="0"/>
        <v>0</v>
      </c>
      <c r="F10" s="35">
        <f t="shared" si="0"/>
        <v>2</v>
      </c>
      <c r="G10" s="35">
        <f t="shared" si="0"/>
        <v>3</v>
      </c>
      <c r="H10" s="35">
        <f t="shared" si="0"/>
        <v>0</v>
      </c>
      <c r="I10" s="35">
        <f t="shared" si="0"/>
        <v>6</v>
      </c>
      <c r="J10" s="35">
        <f t="shared" si="0"/>
        <v>1</v>
      </c>
      <c r="K10" s="35">
        <f t="shared" si="0"/>
        <v>2</v>
      </c>
      <c r="L10" s="35">
        <f t="shared" si="0"/>
        <v>1</v>
      </c>
      <c r="M10" s="35">
        <f t="shared" si="0"/>
        <v>0</v>
      </c>
      <c r="N10" s="35">
        <f t="shared" si="0"/>
        <v>8</v>
      </c>
      <c r="O10" s="35">
        <f t="shared" si="0"/>
        <v>9</v>
      </c>
      <c r="P10" s="35">
        <f t="shared" si="0"/>
        <v>12</v>
      </c>
      <c r="Q10" s="35">
        <f t="shared" si="0"/>
        <v>21</v>
      </c>
      <c r="R10" s="35">
        <f t="shared" si="0"/>
        <v>33</v>
      </c>
    </row>
    <row r="11" spans="1:18" x14ac:dyDescent="0.2">
      <c r="A11" s="149" t="s">
        <v>39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</row>
    <row r="12" spans="1:18" x14ac:dyDescent="0.2">
      <c r="A12" s="149" t="s">
        <v>40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x14ac:dyDescent="0.2">
      <c r="A13" s="149" t="s">
        <v>41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ht="13.5" thickBot="1" x14ac:dyDescent="0.25"/>
    <row r="15" spans="1:18" ht="13.5" thickBot="1" x14ac:dyDescent="0.25">
      <c r="A15" s="14"/>
      <c r="B15" s="156" t="s">
        <v>13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8"/>
    </row>
    <row r="16" spans="1:18" ht="12.75" customHeight="1" x14ac:dyDescent="0.2">
      <c r="A16" s="151" t="s">
        <v>18</v>
      </c>
      <c r="B16" s="159" t="s">
        <v>5</v>
      </c>
      <c r="C16" s="160"/>
      <c r="D16" s="159" t="s">
        <v>6</v>
      </c>
      <c r="E16" s="160"/>
      <c r="F16" s="159" t="s">
        <v>7</v>
      </c>
      <c r="G16" s="160"/>
      <c r="H16" s="159" t="s">
        <v>9</v>
      </c>
      <c r="I16" s="160"/>
      <c r="J16" s="159" t="s">
        <v>8</v>
      </c>
      <c r="K16" s="160"/>
      <c r="L16" s="159" t="s">
        <v>10</v>
      </c>
      <c r="M16" s="160"/>
      <c r="N16" s="159" t="s">
        <v>11</v>
      </c>
      <c r="O16" s="160"/>
      <c r="P16" s="159" t="s">
        <v>0</v>
      </c>
      <c r="Q16" s="161"/>
      <c r="R16" s="160"/>
    </row>
    <row r="17" spans="1:18" ht="13.5" thickBot="1" x14ac:dyDescent="0.25">
      <c r="A17" s="152"/>
      <c r="B17" s="15" t="s">
        <v>1</v>
      </c>
      <c r="C17" s="16" t="s">
        <v>2</v>
      </c>
      <c r="D17" s="15" t="s">
        <v>3</v>
      </c>
      <c r="E17" s="16" t="s">
        <v>2</v>
      </c>
      <c r="F17" s="15" t="s">
        <v>3</v>
      </c>
      <c r="G17" s="16" t="s">
        <v>2</v>
      </c>
      <c r="H17" s="15" t="s">
        <v>3</v>
      </c>
      <c r="I17" s="16" t="s">
        <v>2</v>
      </c>
      <c r="J17" s="15" t="s">
        <v>3</v>
      </c>
      <c r="K17" s="16" t="s">
        <v>2</v>
      </c>
      <c r="L17" s="15" t="s">
        <v>3</v>
      </c>
      <c r="M17" s="16" t="s">
        <v>2</v>
      </c>
      <c r="N17" s="15" t="s">
        <v>3</v>
      </c>
      <c r="O17" s="16" t="s">
        <v>2</v>
      </c>
      <c r="P17" s="15" t="s">
        <v>3</v>
      </c>
      <c r="Q17" s="17" t="s">
        <v>2</v>
      </c>
      <c r="R17" s="16" t="s">
        <v>0</v>
      </c>
    </row>
    <row r="18" spans="1:18" ht="13.5" thickBot="1" x14ac:dyDescent="0.25">
      <c r="A18" s="62" t="s">
        <v>73</v>
      </c>
      <c r="B18" s="19"/>
      <c r="C18" s="20"/>
      <c r="D18" s="19"/>
      <c r="E18" s="20"/>
      <c r="F18" s="19"/>
      <c r="G18" s="20"/>
      <c r="H18" s="19">
        <v>1</v>
      </c>
      <c r="I18" s="20">
        <v>5</v>
      </c>
      <c r="J18" s="19">
        <v>3</v>
      </c>
      <c r="K18" s="20"/>
      <c r="L18" s="19"/>
      <c r="M18" s="20"/>
      <c r="N18" s="21">
        <v>1</v>
      </c>
      <c r="O18" s="22"/>
      <c r="P18" s="21">
        <f>B18+D18+F18+H18+J18+L18+N18</f>
        <v>5</v>
      </c>
      <c r="Q18" s="21">
        <f t="shared" ref="Q18" si="1">C18+E18+G18+I18+K18+M18+O18</f>
        <v>5</v>
      </c>
      <c r="R18" s="22">
        <f>P18+Q18</f>
        <v>10</v>
      </c>
    </row>
    <row r="19" spans="1:18" ht="13.5" thickBot="1" x14ac:dyDescent="0.25">
      <c r="A19" s="34" t="s">
        <v>0</v>
      </c>
      <c r="B19" s="35">
        <f t="shared" ref="B19:R19" si="2">SUM(B18:B18)</f>
        <v>0</v>
      </c>
      <c r="C19" s="35">
        <f t="shared" si="2"/>
        <v>0</v>
      </c>
      <c r="D19" s="35">
        <f t="shared" si="2"/>
        <v>0</v>
      </c>
      <c r="E19" s="35">
        <f t="shared" si="2"/>
        <v>0</v>
      </c>
      <c r="F19" s="35">
        <f t="shared" si="2"/>
        <v>0</v>
      </c>
      <c r="G19" s="35">
        <f t="shared" si="2"/>
        <v>0</v>
      </c>
      <c r="H19" s="35">
        <f t="shared" si="2"/>
        <v>1</v>
      </c>
      <c r="I19" s="35">
        <f t="shared" si="2"/>
        <v>5</v>
      </c>
      <c r="J19" s="35">
        <f t="shared" si="2"/>
        <v>3</v>
      </c>
      <c r="K19" s="35">
        <f t="shared" si="2"/>
        <v>0</v>
      </c>
      <c r="L19" s="35">
        <f t="shared" si="2"/>
        <v>0</v>
      </c>
      <c r="M19" s="35">
        <f t="shared" si="2"/>
        <v>0</v>
      </c>
      <c r="N19" s="35">
        <f t="shared" si="2"/>
        <v>1</v>
      </c>
      <c r="O19" s="35">
        <f t="shared" si="2"/>
        <v>0</v>
      </c>
      <c r="P19" s="35">
        <f t="shared" si="2"/>
        <v>5</v>
      </c>
      <c r="Q19" s="35">
        <f t="shared" si="2"/>
        <v>5</v>
      </c>
      <c r="R19" s="35">
        <f t="shared" si="2"/>
        <v>10</v>
      </c>
    </row>
    <row r="20" spans="1:18" x14ac:dyDescent="0.2">
      <c r="A20" s="149" t="s">
        <v>42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</row>
    <row r="21" spans="1:18" x14ac:dyDescent="0.2">
      <c r="A21" s="149" t="s">
        <v>43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</row>
    <row r="23" spans="1:18" ht="13.5" thickBot="1" x14ac:dyDescent="0.25">
      <c r="A23" s="14" t="s">
        <v>21</v>
      </c>
    </row>
    <row r="24" spans="1:18" x14ac:dyDescent="0.2">
      <c r="A24" s="151" t="s">
        <v>18</v>
      </c>
      <c r="B24" s="153" t="s">
        <v>14</v>
      </c>
      <c r="C24" s="154"/>
      <c r="D24" s="153" t="s">
        <v>15</v>
      </c>
      <c r="E24" s="154"/>
      <c r="F24" s="153" t="s">
        <v>16</v>
      </c>
      <c r="G24" s="154"/>
      <c r="H24" s="153" t="s">
        <v>17</v>
      </c>
      <c r="I24" s="154"/>
      <c r="J24" s="153" t="s">
        <v>0</v>
      </c>
      <c r="K24" s="155"/>
      <c r="L24" s="154"/>
    </row>
    <row r="25" spans="1:18" ht="13.5" thickBot="1" x14ac:dyDescent="0.25">
      <c r="A25" s="152"/>
      <c r="B25" s="38" t="s">
        <v>1</v>
      </c>
      <c r="C25" s="39" t="s">
        <v>2</v>
      </c>
      <c r="D25" s="38" t="s">
        <v>3</v>
      </c>
      <c r="E25" s="39" t="s">
        <v>2</v>
      </c>
      <c r="F25" s="38" t="s">
        <v>3</v>
      </c>
      <c r="G25" s="39" t="s">
        <v>2</v>
      </c>
      <c r="H25" s="38" t="s">
        <v>3</v>
      </c>
      <c r="I25" s="39" t="s">
        <v>2</v>
      </c>
      <c r="J25" s="38" t="s">
        <v>3</v>
      </c>
      <c r="K25" s="40" t="s">
        <v>2</v>
      </c>
      <c r="L25" s="39" t="s">
        <v>0</v>
      </c>
    </row>
    <row r="26" spans="1:18" ht="13.5" thickBot="1" x14ac:dyDescent="0.25">
      <c r="A26" s="62" t="s">
        <v>73</v>
      </c>
      <c r="B26" s="19"/>
      <c r="C26" s="20"/>
      <c r="D26" s="19">
        <v>4</v>
      </c>
      <c r="E26" s="20">
        <v>12</v>
      </c>
      <c r="F26" s="19">
        <v>8</v>
      </c>
      <c r="G26" s="20">
        <v>9</v>
      </c>
      <c r="H26" s="19">
        <v>5</v>
      </c>
      <c r="I26" s="20">
        <v>5</v>
      </c>
      <c r="J26" s="19">
        <f>+B26+D26+F26+H26</f>
        <v>17</v>
      </c>
      <c r="K26" s="20">
        <f>+C26+E26+G26+I26</f>
        <v>26</v>
      </c>
      <c r="L26" s="43">
        <f>+J26+K26</f>
        <v>43</v>
      </c>
    </row>
    <row r="27" spans="1:18" ht="13.5" thickBot="1" x14ac:dyDescent="0.25">
      <c r="A27" s="34" t="s">
        <v>0</v>
      </c>
      <c r="B27" s="45">
        <f t="shared" ref="B27:L27" si="3">SUM(B26:B26)</f>
        <v>0</v>
      </c>
      <c r="C27" s="45">
        <f t="shared" si="3"/>
        <v>0</v>
      </c>
      <c r="D27" s="45">
        <f t="shared" si="3"/>
        <v>4</v>
      </c>
      <c r="E27" s="45">
        <f t="shared" si="3"/>
        <v>12</v>
      </c>
      <c r="F27" s="45">
        <f t="shared" si="3"/>
        <v>8</v>
      </c>
      <c r="G27" s="45">
        <f t="shared" si="3"/>
        <v>9</v>
      </c>
      <c r="H27" s="45">
        <f t="shared" si="3"/>
        <v>5</v>
      </c>
      <c r="I27" s="45">
        <f t="shared" si="3"/>
        <v>5</v>
      </c>
      <c r="J27" s="45">
        <f t="shared" si="3"/>
        <v>17</v>
      </c>
      <c r="K27" s="45">
        <f t="shared" si="3"/>
        <v>26</v>
      </c>
      <c r="L27" s="45">
        <f t="shared" si="3"/>
        <v>43</v>
      </c>
    </row>
    <row r="28" spans="1:18" x14ac:dyDescent="0.2">
      <c r="A28" s="149" t="s">
        <v>44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</row>
    <row r="30" spans="1:18" x14ac:dyDescent="0.2">
      <c r="A30" s="150" t="s">
        <v>20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36">
    <mergeCell ref="A13:R13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1:R11"/>
    <mergeCell ref="A12:R12"/>
    <mergeCell ref="B15:R15"/>
    <mergeCell ref="A16:A17"/>
    <mergeCell ref="B16:C16"/>
    <mergeCell ref="D16:E16"/>
    <mergeCell ref="F16:G16"/>
    <mergeCell ref="H16:I16"/>
    <mergeCell ref="J16:K16"/>
    <mergeCell ref="L16:M16"/>
    <mergeCell ref="N16:O16"/>
    <mergeCell ref="P16:R16"/>
    <mergeCell ref="A28:R28"/>
    <mergeCell ref="A30:L30"/>
    <mergeCell ref="A20:R20"/>
    <mergeCell ref="A21:R21"/>
    <mergeCell ref="A24:A25"/>
    <mergeCell ref="B24:C24"/>
    <mergeCell ref="D24:E24"/>
    <mergeCell ref="F24:G24"/>
    <mergeCell ref="H24:I24"/>
    <mergeCell ref="J24:L24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workbookViewId="0">
      <selection activeCell="B27" sqref="B27:I27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77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x14ac:dyDescent="0.2">
      <c r="A9" s="63" t="s">
        <v>23</v>
      </c>
      <c r="B9" s="19">
        <v>1</v>
      </c>
      <c r="C9" s="20">
        <v>1</v>
      </c>
      <c r="D9" s="19">
        <v>2</v>
      </c>
      <c r="E9" s="20">
        <v>1</v>
      </c>
      <c r="F9" s="19">
        <v>5</v>
      </c>
      <c r="G9" s="20">
        <v>8</v>
      </c>
      <c r="H9" s="19"/>
      <c r="I9" s="20">
        <v>5</v>
      </c>
      <c r="J9" s="19">
        <v>1</v>
      </c>
      <c r="K9" s="20">
        <v>2</v>
      </c>
      <c r="L9" s="19">
        <v>4</v>
      </c>
      <c r="M9" s="20">
        <v>2</v>
      </c>
      <c r="N9" s="21">
        <v>13</v>
      </c>
      <c r="O9" s="22">
        <v>15</v>
      </c>
      <c r="P9" s="21">
        <f>B9+D9+F9+H9+J9+L9+N9</f>
        <v>26</v>
      </c>
      <c r="Q9" s="23">
        <f>C9+E9+G9+I9+K9+M9+O9</f>
        <v>34</v>
      </c>
      <c r="R9" s="22">
        <f>P9+Q9</f>
        <v>60</v>
      </c>
    </row>
    <row r="10" spans="1:18" ht="13.5" thickBot="1" x14ac:dyDescent="0.25">
      <c r="A10" s="34" t="s">
        <v>0</v>
      </c>
      <c r="B10" s="35">
        <f t="shared" ref="B10:R10" si="0">SUM(B9:B9)</f>
        <v>1</v>
      </c>
      <c r="C10" s="36">
        <f t="shared" si="0"/>
        <v>1</v>
      </c>
      <c r="D10" s="35">
        <f t="shared" si="0"/>
        <v>2</v>
      </c>
      <c r="E10" s="36">
        <f t="shared" si="0"/>
        <v>1</v>
      </c>
      <c r="F10" s="35">
        <f t="shared" si="0"/>
        <v>5</v>
      </c>
      <c r="G10" s="36">
        <f t="shared" si="0"/>
        <v>8</v>
      </c>
      <c r="H10" s="35">
        <f t="shared" si="0"/>
        <v>0</v>
      </c>
      <c r="I10" s="36">
        <f t="shared" si="0"/>
        <v>5</v>
      </c>
      <c r="J10" s="35">
        <f t="shared" si="0"/>
        <v>1</v>
      </c>
      <c r="K10" s="36">
        <f t="shared" si="0"/>
        <v>2</v>
      </c>
      <c r="L10" s="35">
        <f t="shared" si="0"/>
        <v>4</v>
      </c>
      <c r="M10" s="36">
        <f t="shared" si="0"/>
        <v>2</v>
      </c>
      <c r="N10" s="35">
        <f t="shared" si="0"/>
        <v>13</v>
      </c>
      <c r="O10" s="36">
        <f t="shared" si="0"/>
        <v>15</v>
      </c>
      <c r="P10" s="35">
        <f t="shared" si="0"/>
        <v>26</v>
      </c>
      <c r="Q10" s="37">
        <f t="shared" si="0"/>
        <v>34</v>
      </c>
      <c r="R10" s="36">
        <f t="shared" si="0"/>
        <v>60</v>
      </c>
    </row>
    <row r="11" spans="1:18" x14ac:dyDescent="0.2">
      <c r="A11" s="149" t="s">
        <v>39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</row>
    <row r="12" spans="1:18" x14ac:dyDescent="0.2">
      <c r="A12" s="149" t="s">
        <v>40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x14ac:dyDescent="0.2">
      <c r="A13" s="149" t="s">
        <v>41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ht="13.5" thickBot="1" x14ac:dyDescent="0.25"/>
    <row r="15" spans="1:18" ht="13.5" thickBot="1" x14ac:dyDescent="0.25">
      <c r="A15" s="14"/>
      <c r="B15" s="156" t="s">
        <v>13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8"/>
    </row>
    <row r="16" spans="1:18" ht="12.75" customHeight="1" x14ac:dyDescent="0.2">
      <c r="A16" s="151" t="s">
        <v>18</v>
      </c>
      <c r="B16" s="159" t="s">
        <v>5</v>
      </c>
      <c r="C16" s="160"/>
      <c r="D16" s="159" t="s">
        <v>6</v>
      </c>
      <c r="E16" s="160"/>
      <c r="F16" s="159" t="s">
        <v>7</v>
      </c>
      <c r="G16" s="160"/>
      <c r="H16" s="159" t="s">
        <v>9</v>
      </c>
      <c r="I16" s="160"/>
      <c r="J16" s="159" t="s">
        <v>8</v>
      </c>
      <c r="K16" s="160"/>
      <c r="L16" s="159" t="s">
        <v>10</v>
      </c>
      <c r="M16" s="160"/>
      <c r="N16" s="159" t="s">
        <v>11</v>
      </c>
      <c r="O16" s="160"/>
      <c r="P16" s="159" t="s">
        <v>0</v>
      </c>
      <c r="Q16" s="161"/>
      <c r="R16" s="160"/>
    </row>
    <row r="17" spans="1:18" ht="13.5" thickBot="1" x14ac:dyDescent="0.25">
      <c r="A17" s="152"/>
      <c r="B17" s="15" t="s">
        <v>1</v>
      </c>
      <c r="C17" s="16" t="s">
        <v>2</v>
      </c>
      <c r="D17" s="15" t="s">
        <v>3</v>
      </c>
      <c r="E17" s="16" t="s">
        <v>2</v>
      </c>
      <c r="F17" s="15" t="s">
        <v>3</v>
      </c>
      <c r="G17" s="16" t="s">
        <v>2</v>
      </c>
      <c r="H17" s="15" t="s">
        <v>3</v>
      </c>
      <c r="I17" s="16" t="s">
        <v>2</v>
      </c>
      <c r="J17" s="15" t="s">
        <v>3</v>
      </c>
      <c r="K17" s="16" t="s">
        <v>2</v>
      </c>
      <c r="L17" s="15" t="s">
        <v>3</v>
      </c>
      <c r="M17" s="16" t="s">
        <v>2</v>
      </c>
      <c r="N17" s="15" t="s">
        <v>3</v>
      </c>
      <c r="O17" s="16" t="s">
        <v>2</v>
      </c>
      <c r="P17" s="15" t="s">
        <v>3</v>
      </c>
      <c r="Q17" s="17" t="s">
        <v>2</v>
      </c>
      <c r="R17" s="16" t="s">
        <v>0</v>
      </c>
    </row>
    <row r="18" spans="1:18" x14ac:dyDescent="0.2">
      <c r="A18" s="63" t="s">
        <v>23</v>
      </c>
      <c r="B18" s="19"/>
      <c r="C18" s="20"/>
      <c r="D18" s="19"/>
      <c r="E18" s="20"/>
      <c r="F18" s="19"/>
      <c r="G18" s="20"/>
      <c r="H18" s="19"/>
      <c r="I18" s="20">
        <v>7</v>
      </c>
      <c r="J18" s="19">
        <v>4</v>
      </c>
      <c r="K18" s="20">
        <v>5</v>
      </c>
      <c r="L18" s="19">
        <v>3</v>
      </c>
      <c r="M18" s="20"/>
      <c r="N18" s="21">
        <v>1</v>
      </c>
      <c r="O18" s="22"/>
      <c r="P18" s="21">
        <f>B18+D18+F18+H18+J18+L18+N18</f>
        <v>8</v>
      </c>
      <c r="Q18" s="23">
        <f>C18+E18+G18+I18+K18+M18+O18</f>
        <v>12</v>
      </c>
      <c r="R18" s="22">
        <f>P18+Q18</f>
        <v>20</v>
      </c>
    </row>
    <row r="19" spans="1:18" ht="13.5" thickBot="1" x14ac:dyDescent="0.25">
      <c r="A19" s="34" t="s">
        <v>0</v>
      </c>
      <c r="B19" s="35">
        <f t="shared" ref="B19:R19" si="1">SUM(B18:B18)</f>
        <v>0</v>
      </c>
      <c r="C19" s="36">
        <f t="shared" si="1"/>
        <v>0</v>
      </c>
      <c r="D19" s="35">
        <f t="shared" si="1"/>
        <v>0</v>
      </c>
      <c r="E19" s="36">
        <f t="shared" si="1"/>
        <v>0</v>
      </c>
      <c r="F19" s="35">
        <f t="shared" si="1"/>
        <v>0</v>
      </c>
      <c r="G19" s="36">
        <f t="shared" si="1"/>
        <v>0</v>
      </c>
      <c r="H19" s="35">
        <f t="shared" si="1"/>
        <v>0</v>
      </c>
      <c r="I19" s="36">
        <f t="shared" si="1"/>
        <v>7</v>
      </c>
      <c r="J19" s="35">
        <f t="shared" si="1"/>
        <v>4</v>
      </c>
      <c r="K19" s="36">
        <f t="shared" si="1"/>
        <v>5</v>
      </c>
      <c r="L19" s="35">
        <f t="shared" si="1"/>
        <v>3</v>
      </c>
      <c r="M19" s="36">
        <f t="shared" si="1"/>
        <v>0</v>
      </c>
      <c r="N19" s="35">
        <f t="shared" si="1"/>
        <v>1</v>
      </c>
      <c r="O19" s="36">
        <f t="shared" si="1"/>
        <v>0</v>
      </c>
      <c r="P19" s="35">
        <f t="shared" si="1"/>
        <v>8</v>
      </c>
      <c r="Q19" s="37">
        <f t="shared" si="1"/>
        <v>12</v>
      </c>
      <c r="R19" s="36">
        <f t="shared" si="1"/>
        <v>20</v>
      </c>
    </row>
    <row r="20" spans="1:18" x14ac:dyDescent="0.2">
      <c r="A20" s="149" t="s">
        <v>42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</row>
    <row r="21" spans="1:18" x14ac:dyDescent="0.2">
      <c r="A21" s="149" t="s">
        <v>43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</row>
    <row r="23" spans="1:18" ht="13.5" thickBot="1" x14ac:dyDescent="0.25">
      <c r="A23" s="14" t="s">
        <v>21</v>
      </c>
    </row>
    <row r="24" spans="1:18" x14ac:dyDescent="0.2">
      <c r="A24" s="151" t="s">
        <v>18</v>
      </c>
      <c r="B24" s="153" t="s">
        <v>14</v>
      </c>
      <c r="C24" s="154"/>
      <c r="D24" s="153" t="s">
        <v>15</v>
      </c>
      <c r="E24" s="154"/>
      <c r="F24" s="153" t="s">
        <v>16</v>
      </c>
      <c r="G24" s="154"/>
      <c r="H24" s="153" t="s">
        <v>17</v>
      </c>
      <c r="I24" s="154"/>
      <c r="J24" s="153" t="s">
        <v>0</v>
      </c>
      <c r="K24" s="155"/>
      <c r="L24" s="154"/>
    </row>
    <row r="25" spans="1:18" x14ac:dyDescent="0.2">
      <c r="A25" s="152"/>
      <c r="B25" s="38" t="s">
        <v>1</v>
      </c>
      <c r="C25" s="39" t="s">
        <v>2</v>
      </c>
      <c r="D25" s="38" t="s">
        <v>3</v>
      </c>
      <c r="E25" s="39" t="s">
        <v>2</v>
      </c>
      <c r="F25" s="38" t="s">
        <v>3</v>
      </c>
      <c r="G25" s="39" t="s">
        <v>2</v>
      </c>
      <c r="H25" s="38" t="s">
        <v>3</v>
      </c>
      <c r="I25" s="39" t="s">
        <v>2</v>
      </c>
      <c r="J25" s="38" t="s">
        <v>3</v>
      </c>
      <c r="K25" s="40" t="s">
        <v>2</v>
      </c>
      <c r="L25" s="39" t="s">
        <v>0</v>
      </c>
    </row>
    <row r="26" spans="1:18" x14ac:dyDescent="0.2">
      <c r="A26" s="63" t="s">
        <v>23</v>
      </c>
      <c r="B26" s="41">
        <v>2</v>
      </c>
      <c r="C26" s="42">
        <v>1</v>
      </c>
      <c r="D26" s="41">
        <v>11</v>
      </c>
      <c r="E26" s="43">
        <v>18</v>
      </c>
      <c r="F26" s="41">
        <v>13</v>
      </c>
      <c r="G26" s="43">
        <v>15</v>
      </c>
      <c r="H26" s="41">
        <v>8</v>
      </c>
      <c r="I26" s="43">
        <v>12</v>
      </c>
      <c r="J26" s="41">
        <f>+B26+D26+F26+H26</f>
        <v>34</v>
      </c>
      <c r="K26" s="44">
        <f>+C26+E26+G26+I26</f>
        <v>46</v>
      </c>
      <c r="L26" s="43">
        <f>+J26+K26</f>
        <v>80</v>
      </c>
    </row>
    <row r="27" spans="1:18" ht="13.5" thickBot="1" x14ac:dyDescent="0.25">
      <c r="A27" s="34" t="s">
        <v>0</v>
      </c>
      <c r="B27" s="45">
        <f t="shared" ref="B27:L27" si="2">SUM(B26:B26)</f>
        <v>2</v>
      </c>
      <c r="C27" s="46">
        <f t="shared" si="2"/>
        <v>1</v>
      </c>
      <c r="D27" s="45">
        <f t="shared" si="2"/>
        <v>11</v>
      </c>
      <c r="E27" s="46">
        <f t="shared" si="2"/>
        <v>18</v>
      </c>
      <c r="F27" s="45">
        <f t="shared" si="2"/>
        <v>13</v>
      </c>
      <c r="G27" s="46">
        <f t="shared" si="2"/>
        <v>15</v>
      </c>
      <c r="H27" s="45">
        <f t="shared" si="2"/>
        <v>8</v>
      </c>
      <c r="I27" s="46">
        <f t="shared" si="2"/>
        <v>12</v>
      </c>
      <c r="J27" s="45">
        <f t="shared" si="2"/>
        <v>34</v>
      </c>
      <c r="K27" s="47">
        <f t="shared" si="2"/>
        <v>46</v>
      </c>
      <c r="L27" s="46">
        <f t="shared" si="2"/>
        <v>80</v>
      </c>
    </row>
    <row r="28" spans="1:18" x14ac:dyDescent="0.2">
      <c r="A28" s="149" t="s">
        <v>44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</row>
    <row r="30" spans="1:18" x14ac:dyDescent="0.2">
      <c r="A30" s="150" t="s">
        <v>20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36">
    <mergeCell ref="A13:R13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1:R11"/>
    <mergeCell ref="A12:R12"/>
    <mergeCell ref="B15:R15"/>
    <mergeCell ref="A16:A17"/>
    <mergeCell ref="B16:C16"/>
    <mergeCell ref="D16:E16"/>
    <mergeCell ref="F16:G16"/>
    <mergeCell ref="H16:I16"/>
    <mergeCell ref="J16:K16"/>
    <mergeCell ref="L16:M16"/>
    <mergeCell ref="N16:O16"/>
    <mergeCell ref="P16:R16"/>
    <mergeCell ref="A28:R28"/>
    <mergeCell ref="A30:L30"/>
    <mergeCell ref="A20:R20"/>
    <mergeCell ref="A21:R21"/>
    <mergeCell ref="A24:A25"/>
    <mergeCell ref="B24:C24"/>
    <mergeCell ref="D24:E24"/>
    <mergeCell ref="F24:G24"/>
    <mergeCell ref="H24:I24"/>
    <mergeCell ref="J24:L24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workbookViewId="0">
      <selection activeCell="B30" sqref="B30:I30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78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ht="13.5" thickBot="1" x14ac:dyDescent="0.25">
      <c r="A9" s="18" t="s">
        <v>46</v>
      </c>
      <c r="B9" s="19">
        <v>1</v>
      </c>
      <c r="C9" s="20">
        <v>0</v>
      </c>
      <c r="D9" s="19">
        <v>1</v>
      </c>
      <c r="E9" s="20">
        <v>3</v>
      </c>
      <c r="F9" s="19">
        <v>5</v>
      </c>
      <c r="G9" s="20">
        <v>4</v>
      </c>
      <c r="H9" s="19">
        <v>0</v>
      </c>
      <c r="I9" s="20">
        <v>7</v>
      </c>
      <c r="J9" s="19">
        <v>2</v>
      </c>
      <c r="K9" s="20">
        <v>3</v>
      </c>
      <c r="L9" s="19">
        <v>0</v>
      </c>
      <c r="M9" s="20">
        <v>0</v>
      </c>
      <c r="N9" s="21">
        <v>3</v>
      </c>
      <c r="O9" s="22">
        <v>6</v>
      </c>
      <c r="P9" s="21">
        <f>B9+D9+F9+H9+J9+L9+N9</f>
        <v>12</v>
      </c>
      <c r="Q9" s="21">
        <f>C9+E9+G9+I9+K9+M9+O9</f>
        <v>23</v>
      </c>
      <c r="R9" s="22">
        <f>P9+Q9</f>
        <v>35</v>
      </c>
    </row>
    <row r="10" spans="1:18" x14ac:dyDescent="0.2">
      <c r="A10" s="18" t="s">
        <v>47</v>
      </c>
      <c r="B10" s="30">
        <v>0</v>
      </c>
      <c r="C10" s="31">
        <v>0</v>
      </c>
      <c r="D10" s="30">
        <v>0</v>
      </c>
      <c r="E10" s="31">
        <v>0</v>
      </c>
      <c r="F10" s="30">
        <v>0</v>
      </c>
      <c r="G10" s="31">
        <v>0</v>
      </c>
      <c r="H10" s="30">
        <v>0</v>
      </c>
      <c r="I10" s="31">
        <v>1</v>
      </c>
      <c r="J10" s="30">
        <v>1</v>
      </c>
      <c r="K10" s="31">
        <v>0</v>
      </c>
      <c r="L10" s="30">
        <v>0</v>
      </c>
      <c r="M10" s="31">
        <v>0</v>
      </c>
      <c r="N10" s="32">
        <v>0</v>
      </c>
      <c r="O10" s="29">
        <v>2</v>
      </c>
      <c r="P10" s="21">
        <f>B10+D10+F10+H10+J10+L10+N10</f>
        <v>1</v>
      </c>
      <c r="Q10" s="21">
        <f>C10+E10+G10+I10+K10+M10+O10</f>
        <v>3</v>
      </c>
      <c r="R10" s="29">
        <f>P10+Q10</f>
        <v>4</v>
      </c>
    </row>
    <row r="11" spans="1:18" ht="13.5" thickBot="1" x14ac:dyDescent="0.25">
      <c r="A11" s="34" t="s">
        <v>0</v>
      </c>
      <c r="B11" s="35">
        <f>SUM(B9:B10)</f>
        <v>1</v>
      </c>
      <c r="C11" s="36">
        <f t="shared" ref="C11:R11" si="0">SUM(C9:C10)</f>
        <v>0</v>
      </c>
      <c r="D11" s="35">
        <f t="shared" si="0"/>
        <v>1</v>
      </c>
      <c r="E11" s="36">
        <f t="shared" si="0"/>
        <v>3</v>
      </c>
      <c r="F11" s="35">
        <f t="shared" si="0"/>
        <v>5</v>
      </c>
      <c r="G11" s="36">
        <f t="shared" si="0"/>
        <v>4</v>
      </c>
      <c r="H11" s="35">
        <f t="shared" si="0"/>
        <v>0</v>
      </c>
      <c r="I11" s="36">
        <f t="shared" si="0"/>
        <v>8</v>
      </c>
      <c r="J11" s="35">
        <f t="shared" si="0"/>
        <v>3</v>
      </c>
      <c r="K11" s="36">
        <f t="shared" si="0"/>
        <v>3</v>
      </c>
      <c r="L11" s="35">
        <f t="shared" si="0"/>
        <v>0</v>
      </c>
      <c r="M11" s="36">
        <f t="shared" si="0"/>
        <v>0</v>
      </c>
      <c r="N11" s="35">
        <f t="shared" si="0"/>
        <v>3</v>
      </c>
      <c r="O11" s="36">
        <f t="shared" si="0"/>
        <v>8</v>
      </c>
      <c r="P11" s="35">
        <f>SUM(P9:P10)</f>
        <v>13</v>
      </c>
      <c r="Q11" s="37">
        <f t="shared" si="0"/>
        <v>26</v>
      </c>
      <c r="R11" s="36">
        <f t="shared" si="0"/>
        <v>39</v>
      </c>
    </row>
    <row r="12" spans="1:18" x14ac:dyDescent="0.2">
      <c r="A12" s="149" t="s">
        <v>39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x14ac:dyDescent="0.2">
      <c r="A13" s="149" t="s">
        <v>40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x14ac:dyDescent="0.2">
      <c r="A14" s="149" t="s">
        <v>41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</row>
    <row r="15" spans="1:18" ht="13.5" thickBot="1" x14ac:dyDescent="0.25"/>
    <row r="16" spans="1:18" ht="13.5" thickBot="1" x14ac:dyDescent="0.25">
      <c r="A16" s="14"/>
      <c r="B16" s="156" t="s">
        <v>13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</row>
    <row r="17" spans="1:18" ht="12.75" customHeight="1" x14ac:dyDescent="0.2">
      <c r="A17" s="151" t="s">
        <v>18</v>
      </c>
      <c r="B17" s="159" t="s">
        <v>5</v>
      </c>
      <c r="C17" s="160"/>
      <c r="D17" s="159" t="s">
        <v>6</v>
      </c>
      <c r="E17" s="160"/>
      <c r="F17" s="159" t="s">
        <v>7</v>
      </c>
      <c r="G17" s="160"/>
      <c r="H17" s="159" t="s">
        <v>9</v>
      </c>
      <c r="I17" s="160"/>
      <c r="J17" s="159" t="s">
        <v>8</v>
      </c>
      <c r="K17" s="160"/>
      <c r="L17" s="159" t="s">
        <v>10</v>
      </c>
      <c r="M17" s="160"/>
      <c r="N17" s="159" t="s">
        <v>11</v>
      </c>
      <c r="O17" s="160"/>
      <c r="P17" s="159" t="s">
        <v>0</v>
      </c>
      <c r="Q17" s="161"/>
      <c r="R17" s="160"/>
    </row>
    <row r="18" spans="1:18" ht="13.5" thickBot="1" x14ac:dyDescent="0.25">
      <c r="A18" s="152"/>
      <c r="B18" s="15" t="s">
        <v>1</v>
      </c>
      <c r="C18" s="16" t="s">
        <v>2</v>
      </c>
      <c r="D18" s="15" t="s">
        <v>3</v>
      </c>
      <c r="E18" s="16" t="s">
        <v>2</v>
      </c>
      <c r="F18" s="15" t="s">
        <v>3</v>
      </c>
      <c r="G18" s="16" t="s">
        <v>2</v>
      </c>
      <c r="H18" s="15" t="s">
        <v>3</v>
      </c>
      <c r="I18" s="16" t="s">
        <v>2</v>
      </c>
      <c r="J18" s="15" t="s">
        <v>3</v>
      </c>
      <c r="K18" s="16" t="s">
        <v>2</v>
      </c>
      <c r="L18" s="15" t="s">
        <v>3</v>
      </c>
      <c r="M18" s="16" t="s">
        <v>2</v>
      </c>
      <c r="N18" s="15" t="s">
        <v>3</v>
      </c>
      <c r="O18" s="16" t="s">
        <v>2</v>
      </c>
      <c r="P18" s="15" t="s">
        <v>3</v>
      </c>
      <c r="Q18" s="17" t="s">
        <v>2</v>
      </c>
      <c r="R18" s="16" t="s">
        <v>0</v>
      </c>
    </row>
    <row r="19" spans="1:18" ht="13.5" thickBot="1" x14ac:dyDescent="0.25">
      <c r="A19" s="18" t="s">
        <v>46</v>
      </c>
      <c r="B19" s="19">
        <v>0</v>
      </c>
      <c r="C19" s="20">
        <v>0</v>
      </c>
      <c r="D19" s="19">
        <v>0</v>
      </c>
      <c r="E19" s="20">
        <v>0</v>
      </c>
      <c r="F19" s="19">
        <v>0</v>
      </c>
      <c r="G19" s="20">
        <v>0</v>
      </c>
      <c r="H19" s="19">
        <v>0</v>
      </c>
      <c r="I19" s="20">
        <v>9</v>
      </c>
      <c r="J19" s="19">
        <v>4</v>
      </c>
      <c r="K19" s="20">
        <v>1</v>
      </c>
      <c r="L19" s="19">
        <v>2</v>
      </c>
      <c r="M19" s="20">
        <v>1</v>
      </c>
      <c r="N19" s="21">
        <v>0</v>
      </c>
      <c r="O19" s="22">
        <v>0</v>
      </c>
      <c r="P19" s="21">
        <f>B19+D19+F19+H19+J19+L19+N19</f>
        <v>6</v>
      </c>
      <c r="Q19" s="21">
        <f>C19+E19+G19+I19+K19+M19+O19</f>
        <v>11</v>
      </c>
      <c r="R19" s="22">
        <f>P19+Q19</f>
        <v>17</v>
      </c>
    </row>
    <row r="20" spans="1:18" x14ac:dyDescent="0.2">
      <c r="A20" s="18" t="s">
        <v>47</v>
      </c>
      <c r="B20" s="30">
        <v>0</v>
      </c>
      <c r="C20" s="31">
        <v>0</v>
      </c>
      <c r="D20" s="30">
        <v>0</v>
      </c>
      <c r="E20" s="31">
        <v>0</v>
      </c>
      <c r="F20" s="30">
        <v>0</v>
      </c>
      <c r="G20" s="31">
        <v>0</v>
      </c>
      <c r="H20" s="30">
        <v>0</v>
      </c>
      <c r="I20" s="31">
        <v>1</v>
      </c>
      <c r="J20" s="30">
        <v>0</v>
      </c>
      <c r="K20" s="31">
        <v>0</v>
      </c>
      <c r="L20" s="30">
        <v>0</v>
      </c>
      <c r="M20" s="31">
        <v>0</v>
      </c>
      <c r="N20" s="32">
        <v>0</v>
      </c>
      <c r="O20" s="29">
        <v>0</v>
      </c>
      <c r="P20" s="21">
        <f>B20+D20+F20+H20+J20+L20+N20</f>
        <v>0</v>
      </c>
      <c r="Q20" s="21">
        <f>C20+E20+G20+I20+K20+M20+O20</f>
        <v>1</v>
      </c>
      <c r="R20" s="29">
        <f>P20+Q20</f>
        <v>1</v>
      </c>
    </row>
    <row r="21" spans="1:18" ht="13.5" thickBot="1" x14ac:dyDescent="0.25">
      <c r="A21" s="34" t="s">
        <v>0</v>
      </c>
      <c r="B21" s="35">
        <f>SUM(B19:B20)</f>
        <v>0</v>
      </c>
      <c r="C21" s="36">
        <f t="shared" ref="C21:R21" si="1">SUM(C19:C20)</f>
        <v>0</v>
      </c>
      <c r="D21" s="35">
        <f t="shared" si="1"/>
        <v>0</v>
      </c>
      <c r="E21" s="36">
        <f t="shared" si="1"/>
        <v>0</v>
      </c>
      <c r="F21" s="35">
        <f t="shared" si="1"/>
        <v>0</v>
      </c>
      <c r="G21" s="36">
        <f t="shared" si="1"/>
        <v>0</v>
      </c>
      <c r="H21" s="35">
        <f t="shared" si="1"/>
        <v>0</v>
      </c>
      <c r="I21" s="36">
        <f t="shared" si="1"/>
        <v>10</v>
      </c>
      <c r="J21" s="35">
        <f t="shared" si="1"/>
        <v>4</v>
      </c>
      <c r="K21" s="36">
        <f t="shared" si="1"/>
        <v>1</v>
      </c>
      <c r="L21" s="35">
        <f t="shared" si="1"/>
        <v>2</v>
      </c>
      <c r="M21" s="36">
        <f t="shared" si="1"/>
        <v>1</v>
      </c>
      <c r="N21" s="35">
        <f>SUM(N19:N20)</f>
        <v>0</v>
      </c>
      <c r="O21" s="36">
        <f t="shared" si="1"/>
        <v>0</v>
      </c>
      <c r="P21" s="35">
        <f t="shared" si="1"/>
        <v>6</v>
      </c>
      <c r="Q21" s="37">
        <f t="shared" si="1"/>
        <v>12</v>
      </c>
      <c r="R21" s="36">
        <f t="shared" si="1"/>
        <v>18</v>
      </c>
    </row>
    <row r="22" spans="1:18" x14ac:dyDescent="0.2">
      <c r="A22" s="149" t="s">
        <v>42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</row>
    <row r="23" spans="1:18" x14ac:dyDescent="0.2">
      <c r="A23" s="149" t="s">
        <v>43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5" spans="1:18" ht="13.5" thickBot="1" x14ac:dyDescent="0.25">
      <c r="A25" s="14" t="s">
        <v>21</v>
      </c>
    </row>
    <row r="26" spans="1:18" x14ac:dyDescent="0.2">
      <c r="A26" s="151" t="s">
        <v>18</v>
      </c>
      <c r="B26" s="153" t="s">
        <v>14</v>
      </c>
      <c r="C26" s="154"/>
      <c r="D26" s="153" t="s">
        <v>15</v>
      </c>
      <c r="E26" s="154"/>
      <c r="F26" s="153" t="s">
        <v>16</v>
      </c>
      <c r="G26" s="154"/>
      <c r="H26" s="153" t="s">
        <v>17</v>
      </c>
      <c r="I26" s="154"/>
      <c r="J26" s="153" t="s">
        <v>0</v>
      </c>
      <c r="K26" s="155"/>
      <c r="L26" s="154"/>
    </row>
    <row r="27" spans="1:18" x14ac:dyDescent="0.2">
      <c r="A27" s="152"/>
      <c r="B27" s="38" t="s">
        <v>1</v>
      </c>
      <c r="C27" s="39" t="s">
        <v>2</v>
      </c>
      <c r="D27" s="38" t="s">
        <v>3</v>
      </c>
      <c r="E27" s="39" t="s">
        <v>2</v>
      </c>
      <c r="F27" s="38" t="s">
        <v>3</v>
      </c>
      <c r="G27" s="39" t="s">
        <v>2</v>
      </c>
      <c r="H27" s="38" t="s">
        <v>3</v>
      </c>
      <c r="I27" s="39" t="s">
        <v>2</v>
      </c>
      <c r="J27" s="38" t="s">
        <v>3</v>
      </c>
      <c r="K27" s="40" t="s">
        <v>2</v>
      </c>
      <c r="L27" s="39" t="s">
        <v>0</v>
      </c>
    </row>
    <row r="28" spans="1:18" x14ac:dyDescent="0.2">
      <c r="A28" s="18" t="s">
        <v>46</v>
      </c>
      <c r="B28" s="41">
        <v>1</v>
      </c>
      <c r="C28" s="42">
        <v>3</v>
      </c>
      <c r="D28" s="41">
        <v>8</v>
      </c>
      <c r="E28" s="43">
        <v>14</v>
      </c>
      <c r="F28" s="41">
        <v>3</v>
      </c>
      <c r="G28" s="43">
        <v>6</v>
      </c>
      <c r="H28" s="41">
        <v>6</v>
      </c>
      <c r="I28" s="43">
        <v>11</v>
      </c>
      <c r="J28" s="41">
        <f>+B28+D28+F28+H28</f>
        <v>18</v>
      </c>
      <c r="K28" s="44">
        <f>+C28+E28+G28+I28</f>
        <v>34</v>
      </c>
      <c r="L28" s="43">
        <f>+J28+K28</f>
        <v>52</v>
      </c>
    </row>
    <row r="29" spans="1:18" x14ac:dyDescent="0.2">
      <c r="A29" s="18" t="s">
        <v>47</v>
      </c>
      <c r="B29" s="41">
        <v>0</v>
      </c>
      <c r="C29" s="42">
        <v>0</v>
      </c>
      <c r="D29" s="41">
        <v>1</v>
      </c>
      <c r="E29" s="43">
        <v>1</v>
      </c>
      <c r="F29" s="41">
        <v>0</v>
      </c>
      <c r="G29" s="43">
        <v>2</v>
      </c>
      <c r="H29" s="41">
        <v>0</v>
      </c>
      <c r="I29" s="43">
        <v>1</v>
      </c>
      <c r="J29" s="41">
        <f>+B29+D29+F29+H29</f>
        <v>1</v>
      </c>
      <c r="K29" s="44">
        <f>+C29+E29+G29+I29</f>
        <v>4</v>
      </c>
      <c r="L29" s="43">
        <f>+J29+K29</f>
        <v>5</v>
      </c>
    </row>
    <row r="30" spans="1:18" ht="13.5" thickBot="1" x14ac:dyDescent="0.25">
      <c r="A30" s="34" t="s">
        <v>0</v>
      </c>
      <c r="B30" s="45">
        <f>SUM(B28:B29)</f>
        <v>1</v>
      </c>
      <c r="C30" s="46">
        <f t="shared" ref="C30:L30" si="2">SUM(C28:C29)</f>
        <v>3</v>
      </c>
      <c r="D30" s="45">
        <f t="shared" si="2"/>
        <v>9</v>
      </c>
      <c r="E30" s="46">
        <f t="shared" si="2"/>
        <v>15</v>
      </c>
      <c r="F30" s="45">
        <f t="shared" si="2"/>
        <v>3</v>
      </c>
      <c r="G30" s="46">
        <f t="shared" si="2"/>
        <v>8</v>
      </c>
      <c r="H30" s="45">
        <f t="shared" si="2"/>
        <v>6</v>
      </c>
      <c r="I30" s="46">
        <f t="shared" si="2"/>
        <v>12</v>
      </c>
      <c r="J30" s="45">
        <f t="shared" si="2"/>
        <v>19</v>
      </c>
      <c r="K30" s="47">
        <f t="shared" si="2"/>
        <v>38</v>
      </c>
      <c r="L30" s="46">
        <f t="shared" si="2"/>
        <v>57</v>
      </c>
    </row>
    <row r="31" spans="1:18" x14ac:dyDescent="0.2">
      <c r="A31" s="149" t="s">
        <v>44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</row>
    <row r="33" spans="1:12" x14ac:dyDescent="0.2">
      <c r="A33" s="150" t="s">
        <v>20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</row>
  </sheetData>
  <mergeCells count="36">
    <mergeCell ref="A14:R14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2:R12"/>
    <mergeCell ref="A13:R13"/>
    <mergeCell ref="B16:R16"/>
    <mergeCell ref="A17:A18"/>
    <mergeCell ref="B17:C17"/>
    <mergeCell ref="D17:E17"/>
    <mergeCell ref="F17:G17"/>
    <mergeCell ref="H17:I17"/>
    <mergeCell ref="J17:K17"/>
    <mergeCell ref="L17:M17"/>
    <mergeCell ref="N17:O17"/>
    <mergeCell ref="P17:R17"/>
    <mergeCell ref="A31:R31"/>
    <mergeCell ref="A33:L33"/>
    <mergeCell ref="A22:R22"/>
    <mergeCell ref="A23:R23"/>
    <mergeCell ref="A26:A27"/>
    <mergeCell ref="B26:C26"/>
    <mergeCell ref="D26:E26"/>
    <mergeCell ref="F26:G26"/>
    <mergeCell ref="H26:I26"/>
    <mergeCell ref="J26:L26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workbookViewId="0">
      <selection activeCell="B27" sqref="B27:I27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79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x14ac:dyDescent="0.2">
      <c r="A9" s="64" t="s">
        <v>52</v>
      </c>
      <c r="B9" s="19">
        <v>1</v>
      </c>
      <c r="C9" s="20">
        <v>2</v>
      </c>
      <c r="D9" s="19"/>
      <c r="E9" s="20">
        <v>3</v>
      </c>
      <c r="F9" s="19">
        <v>3</v>
      </c>
      <c r="G9" s="20">
        <v>3</v>
      </c>
      <c r="H9" s="19"/>
      <c r="I9" s="20">
        <v>4</v>
      </c>
      <c r="J9" s="19">
        <v>5</v>
      </c>
      <c r="K9" s="20">
        <v>4</v>
      </c>
      <c r="L9" s="19">
        <v>3</v>
      </c>
      <c r="M9" s="20">
        <v>1</v>
      </c>
      <c r="N9" s="21">
        <v>7</v>
      </c>
      <c r="O9" s="22">
        <v>14</v>
      </c>
      <c r="P9" s="21">
        <f>B9+D9+F9+H9+J9+L9+N9</f>
        <v>19</v>
      </c>
      <c r="Q9" s="21">
        <f>C9+E9+G9+I9+K9+M9+O9</f>
        <v>31</v>
      </c>
      <c r="R9" s="22">
        <f>P9+Q9</f>
        <v>50</v>
      </c>
    </row>
    <row r="10" spans="1:18" ht="13.5" thickBot="1" x14ac:dyDescent="0.25">
      <c r="A10" s="34" t="s">
        <v>0</v>
      </c>
      <c r="B10" s="35">
        <f t="shared" ref="B10:R10" si="0">SUM(B9:B9)</f>
        <v>1</v>
      </c>
      <c r="C10" s="36">
        <f t="shared" si="0"/>
        <v>2</v>
      </c>
      <c r="D10" s="35">
        <f t="shared" si="0"/>
        <v>0</v>
      </c>
      <c r="E10" s="36">
        <f t="shared" si="0"/>
        <v>3</v>
      </c>
      <c r="F10" s="35">
        <f t="shared" si="0"/>
        <v>3</v>
      </c>
      <c r="G10" s="36">
        <f t="shared" si="0"/>
        <v>3</v>
      </c>
      <c r="H10" s="35">
        <f t="shared" si="0"/>
        <v>0</v>
      </c>
      <c r="I10" s="36">
        <f t="shared" si="0"/>
        <v>4</v>
      </c>
      <c r="J10" s="35">
        <f t="shared" si="0"/>
        <v>5</v>
      </c>
      <c r="K10" s="36">
        <f t="shared" si="0"/>
        <v>4</v>
      </c>
      <c r="L10" s="35">
        <f t="shared" si="0"/>
        <v>3</v>
      </c>
      <c r="M10" s="36">
        <f t="shared" si="0"/>
        <v>1</v>
      </c>
      <c r="N10" s="35">
        <f t="shared" si="0"/>
        <v>7</v>
      </c>
      <c r="O10" s="36">
        <f t="shared" si="0"/>
        <v>14</v>
      </c>
      <c r="P10" s="35">
        <f t="shared" si="0"/>
        <v>19</v>
      </c>
      <c r="Q10" s="37">
        <f t="shared" si="0"/>
        <v>31</v>
      </c>
      <c r="R10" s="36">
        <f t="shared" si="0"/>
        <v>50</v>
      </c>
    </row>
    <row r="11" spans="1:18" x14ac:dyDescent="0.2">
      <c r="A11" s="149" t="s">
        <v>39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</row>
    <row r="12" spans="1:18" x14ac:dyDescent="0.2">
      <c r="A12" s="149" t="s">
        <v>40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x14ac:dyDescent="0.2">
      <c r="A13" s="149" t="s">
        <v>41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ht="13.5" thickBot="1" x14ac:dyDescent="0.25"/>
    <row r="15" spans="1:18" ht="13.5" thickBot="1" x14ac:dyDescent="0.25">
      <c r="A15" s="14"/>
      <c r="B15" s="156" t="s">
        <v>13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8"/>
    </row>
    <row r="16" spans="1:18" ht="12.75" customHeight="1" x14ac:dyDescent="0.2">
      <c r="A16" s="151" t="s">
        <v>18</v>
      </c>
      <c r="B16" s="159" t="s">
        <v>5</v>
      </c>
      <c r="C16" s="160"/>
      <c r="D16" s="159" t="s">
        <v>6</v>
      </c>
      <c r="E16" s="160"/>
      <c r="F16" s="159" t="s">
        <v>7</v>
      </c>
      <c r="G16" s="160"/>
      <c r="H16" s="159" t="s">
        <v>9</v>
      </c>
      <c r="I16" s="160"/>
      <c r="J16" s="159" t="s">
        <v>8</v>
      </c>
      <c r="K16" s="160"/>
      <c r="L16" s="159" t="s">
        <v>10</v>
      </c>
      <c r="M16" s="160"/>
      <c r="N16" s="159" t="s">
        <v>11</v>
      </c>
      <c r="O16" s="160"/>
      <c r="P16" s="159" t="s">
        <v>0</v>
      </c>
      <c r="Q16" s="161"/>
      <c r="R16" s="160"/>
    </row>
    <row r="17" spans="1:18" ht="13.5" thickBot="1" x14ac:dyDescent="0.25">
      <c r="A17" s="152"/>
      <c r="B17" s="15" t="s">
        <v>1</v>
      </c>
      <c r="C17" s="16" t="s">
        <v>2</v>
      </c>
      <c r="D17" s="15" t="s">
        <v>3</v>
      </c>
      <c r="E17" s="16" t="s">
        <v>2</v>
      </c>
      <c r="F17" s="15" t="s">
        <v>3</v>
      </c>
      <c r="G17" s="16" t="s">
        <v>2</v>
      </c>
      <c r="H17" s="15" t="s">
        <v>3</v>
      </c>
      <c r="I17" s="16" t="s">
        <v>2</v>
      </c>
      <c r="J17" s="15" t="s">
        <v>3</v>
      </c>
      <c r="K17" s="16" t="s">
        <v>2</v>
      </c>
      <c r="L17" s="15" t="s">
        <v>3</v>
      </c>
      <c r="M17" s="16" t="s">
        <v>2</v>
      </c>
      <c r="N17" s="15" t="s">
        <v>3</v>
      </c>
      <c r="O17" s="16" t="s">
        <v>2</v>
      </c>
      <c r="P17" s="15" t="s">
        <v>3</v>
      </c>
      <c r="Q17" s="17" t="s">
        <v>2</v>
      </c>
      <c r="R17" s="16" t="s">
        <v>0</v>
      </c>
    </row>
    <row r="18" spans="1:18" x14ac:dyDescent="0.2">
      <c r="A18" s="64" t="s">
        <v>52</v>
      </c>
      <c r="B18" s="19"/>
      <c r="C18" s="20"/>
      <c r="D18" s="19"/>
      <c r="E18" s="20"/>
      <c r="F18" s="19">
        <v>1</v>
      </c>
      <c r="G18" s="20"/>
      <c r="H18" s="19"/>
      <c r="I18" s="20">
        <v>4</v>
      </c>
      <c r="J18" s="19">
        <v>2</v>
      </c>
      <c r="K18" s="20">
        <v>8</v>
      </c>
      <c r="L18" s="19">
        <v>1</v>
      </c>
      <c r="M18" s="20">
        <v>1</v>
      </c>
      <c r="N18" s="21">
        <v>4</v>
      </c>
      <c r="O18" s="22"/>
      <c r="P18" s="21">
        <f>B18+D18+F18+H18+J18+L18+N18</f>
        <v>8</v>
      </c>
      <c r="Q18" s="21">
        <f>C18+E18+G18+I18+K18+M18+O18</f>
        <v>13</v>
      </c>
      <c r="R18" s="22">
        <f>P18+Q18</f>
        <v>21</v>
      </c>
    </row>
    <row r="19" spans="1:18" ht="13.5" thickBot="1" x14ac:dyDescent="0.25">
      <c r="A19" s="34" t="s">
        <v>0</v>
      </c>
      <c r="B19" s="35">
        <f t="shared" ref="B19:R19" si="1">SUM(B18:B18)</f>
        <v>0</v>
      </c>
      <c r="C19" s="36">
        <f t="shared" si="1"/>
        <v>0</v>
      </c>
      <c r="D19" s="35">
        <f t="shared" si="1"/>
        <v>0</v>
      </c>
      <c r="E19" s="36">
        <f t="shared" si="1"/>
        <v>0</v>
      </c>
      <c r="F19" s="35">
        <f t="shared" si="1"/>
        <v>1</v>
      </c>
      <c r="G19" s="36">
        <f t="shared" si="1"/>
        <v>0</v>
      </c>
      <c r="H19" s="35">
        <f t="shared" si="1"/>
        <v>0</v>
      </c>
      <c r="I19" s="36">
        <f t="shared" si="1"/>
        <v>4</v>
      </c>
      <c r="J19" s="35">
        <f t="shared" si="1"/>
        <v>2</v>
      </c>
      <c r="K19" s="36">
        <f t="shared" si="1"/>
        <v>8</v>
      </c>
      <c r="L19" s="35">
        <f t="shared" si="1"/>
        <v>1</v>
      </c>
      <c r="M19" s="36">
        <f t="shared" si="1"/>
        <v>1</v>
      </c>
      <c r="N19" s="35">
        <f t="shared" si="1"/>
        <v>4</v>
      </c>
      <c r="O19" s="36">
        <f t="shared" si="1"/>
        <v>0</v>
      </c>
      <c r="P19" s="35">
        <f t="shared" si="1"/>
        <v>8</v>
      </c>
      <c r="Q19" s="37">
        <f t="shared" si="1"/>
        <v>13</v>
      </c>
      <c r="R19" s="36">
        <f t="shared" si="1"/>
        <v>21</v>
      </c>
    </row>
    <row r="20" spans="1:18" x14ac:dyDescent="0.2">
      <c r="A20" s="149" t="s">
        <v>42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</row>
    <row r="21" spans="1:18" x14ac:dyDescent="0.2">
      <c r="A21" s="149" t="s">
        <v>43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</row>
    <row r="23" spans="1:18" ht="13.5" thickBot="1" x14ac:dyDescent="0.25">
      <c r="A23" s="14" t="s">
        <v>21</v>
      </c>
    </row>
    <row r="24" spans="1:18" x14ac:dyDescent="0.2">
      <c r="A24" s="151" t="s">
        <v>18</v>
      </c>
      <c r="B24" s="153" t="s">
        <v>14</v>
      </c>
      <c r="C24" s="154"/>
      <c r="D24" s="153" t="s">
        <v>15</v>
      </c>
      <c r="E24" s="154"/>
      <c r="F24" s="153" t="s">
        <v>16</v>
      </c>
      <c r="G24" s="154"/>
      <c r="H24" s="153" t="s">
        <v>17</v>
      </c>
      <c r="I24" s="154"/>
      <c r="J24" s="153" t="s">
        <v>0</v>
      </c>
      <c r="K24" s="155"/>
      <c r="L24" s="154"/>
    </row>
    <row r="25" spans="1:18" x14ac:dyDescent="0.2">
      <c r="A25" s="152"/>
      <c r="B25" s="38" t="s">
        <v>1</v>
      </c>
      <c r="C25" s="39" t="s">
        <v>2</v>
      </c>
      <c r="D25" s="38" t="s">
        <v>3</v>
      </c>
      <c r="E25" s="39" t="s">
        <v>2</v>
      </c>
      <c r="F25" s="38" t="s">
        <v>3</v>
      </c>
      <c r="G25" s="39" t="s">
        <v>2</v>
      </c>
      <c r="H25" s="38" t="s">
        <v>3</v>
      </c>
      <c r="I25" s="39" t="s">
        <v>2</v>
      </c>
      <c r="J25" s="38" t="s">
        <v>3</v>
      </c>
      <c r="K25" s="40" t="s">
        <v>2</v>
      </c>
      <c r="L25" s="39" t="s">
        <v>0</v>
      </c>
    </row>
    <row r="26" spans="1:18" x14ac:dyDescent="0.2">
      <c r="A26" s="64" t="s">
        <v>52</v>
      </c>
      <c r="B26" s="41"/>
      <c r="C26" s="42">
        <v>3</v>
      </c>
      <c r="D26" s="41">
        <v>12</v>
      </c>
      <c r="E26" s="43">
        <v>14</v>
      </c>
      <c r="F26" s="41">
        <v>7</v>
      </c>
      <c r="G26" s="43">
        <v>14</v>
      </c>
      <c r="H26" s="41">
        <v>8</v>
      </c>
      <c r="I26" s="43">
        <v>13</v>
      </c>
      <c r="J26" s="41">
        <f>+B26+D26+F26+H26</f>
        <v>27</v>
      </c>
      <c r="K26" s="44">
        <f>+C26+E26+G26+I26</f>
        <v>44</v>
      </c>
      <c r="L26" s="43">
        <f>+J26+K26</f>
        <v>71</v>
      </c>
    </row>
    <row r="27" spans="1:18" ht="13.5" thickBot="1" x14ac:dyDescent="0.25">
      <c r="A27" s="34" t="s">
        <v>0</v>
      </c>
      <c r="B27" s="45">
        <f t="shared" ref="B27:L27" si="2">SUM(B26:B26)</f>
        <v>0</v>
      </c>
      <c r="C27" s="46">
        <f t="shared" si="2"/>
        <v>3</v>
      </c>
      <c r="D27" s="45">
        <f t="shared" si="2"/>
        <v>12</v>
      </c>
      <c r="E27" s="46">
        <f t="shared" si="2"/>
        <v>14</v>
      </c>
      <c r="F27" s="45">
        <f t="shared" si="2"/>
        <v>7</v>
      </c>
      <c r="G27" s="46">
        <f t="shared" si="2"/>
        <v>14</v>
      </c>
      <c r="H27" s="45">
        <f t="shared" si="2"/>
        <v>8</v>
      </c>
      <c r="I27" s="46">
        <f t="shared" si="2"/>
        <v>13</v>
      </c>
      <c r="J27" s="45">
        <f t="shared" si="2"/>
        <v>27</v>
      </c>
      <c r="K27" s="47">
        <f t="shared" si="2"/>
        <v>44</v>
      </c>
      <c r="L27" s="46">
        <f t="shared" si="2"/>
        <v>71</v>
      </c>
    </row>
    <row r="28" spans="1:18" x14ac:dyDescent="0.2">
      <c r="A28" s="149" t="s">
        <v>44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</row>
    <row r="30" spans="1:18" x14ac:dyDescent="0.2">
      <c r="A30" s="150" t="s">
        <v>20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</row>
  </sheetData>
  <mergeCells count="36">
    <mergeCell ref="A13:R13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1:R11"/>
    <mergeCell ref="A12:R12"/>
    <mergeCell ref="B15:R15"/>
    <mergeCell ref="A16:A17"/>
    <mergeCell ref="B16:C16"/>
    <mergeCell ref="D16:E16"/>
    <mergeCell ref="F16:G16"/>
    <mergeCell ref="H16:I16"/>
    <mergeCell ref="J16:K16"/>
    <mergeCell ref="L16:M16"/>
    <mergeCell ref="N16:O16"/>
    <mergeCell ref="P16:R16"/>
    <mergeCell ref="A28:R28"/>
    <mergeCell ref="A30:L30"/>
    <mergeCell ref="A20:R20"/>
    <mergeCell ref="A21:R21"/>
    <mergeCell ref="A24:A25"/>
    <mergeCell ref="B24:C24"/>
    <mergeCell ref="D24:E24"/>
    <mergeCell ref="F24:G24"/>
    <mergeCell ref="H24:I24"/>
    <mergeCell ref="J24:L24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97"/>
  <sheetViews>
    <sheetView showGridLines="0" view="pageBreakPreview" topLeftCell="B1" zoomScale="90" zoomScaleNormal="80" zoomScaleSheetLayoutView="90" workbookViewId="0">
      <pane ySplit="12" topLeftCell="A31" activePane="bottomLeft" state="frozen"/>
      <selection pane="bottomLeft" activeCell="C44" sqref="C44"/>
    </sheetView>
  </sheetViews>
  <sheetFormatPr baseColWidth="10" defaultRowHeight="12.75" x14ac:dyDescent="0.2"/>
  <cols>
    <col min="1" max="1" width="44.140625" style="96" customWidth="1"/>
    <col min="2" max="9" width="10.140625" style="96" customWidth="1"/>
    <col min="10" max="10" width="11.7109375" style="96" customWidth="1"/>
    <col min="11" max="16384" width="11.42578125" style="96"/>
  </cols>
  <sheetData>
    <row r="3" spans="1:10" ht="18" x14ac:dyDescent="0.25">
      <c r="A3" s="94"/>
      <c r="B3" s="95"/>
      <c r="C3" s="95"/>
      <c r="D3" s="95"/>
      <c r="E3" s="95"/>
      <c r="F3" s="95"/>
      <c r="G3" s="95"/>
      <c r="H3" s="95"/>
      <c r="I3" s="95"/>
      <c r="J3" s="95"/>
    </row>
    <row r="4" spans="1:10" x14ac:dyDescent="0.2">
      <c r="A4" s="97"/>
      <c r="B4" s="95"/>
      <c r="C4" s="98"/>
      <c r="D4" s="95"/>
      <c r="E4" s="95"/>
      <c r="F4" s="95"/>
      <c r="G4" s="95"/>
      <c r="H4" s="95"/>
      <c r="I4" s="95"/>
      <c r="J4" s="95"/>
    </row>
    <row r="5" spans="1:10" x14ac:dyDescent="0.2">
      <c r="A5" s="97"/>
      <c r="B5" s="95"/>
      <c r="C5" s="98"/>
      <c r="D5" s="95"/>
      <c r="E5" s="95"/>
      <c r="F5" s="95"/>
      <c r="G5" s="95"/>
      <c r="H5" s="95"/>
      <c r="I5" s="95"/>
      <c r="J5" s="95"/>
    </row>
    <row r="6" spans="1:10" x14ac:dyDescent="0.2">
      <c r="A6" s="97"/>
      <c r="B6" s="95"/>
      <c r="C6" s="98"/>
      <c r="D6" s="95"/>
      <c r="E6" s="95"/>
      <c r="F6" s="95"/>
      <c r="G6" s="95"/>
      <c r="H6" s="95"/>
      <c r="I6" s="95"/>
      <c r="J6" s="95"/>
    </row>
    <row r="7" spans="1:10" x14ac:dyDescent="0.2">
      <c r="A7" s="97"/>
      <c r="B7" s="95"/>
      <c r="C7" s="98"/>
      <c r="D7" s="95"/>
      <c r="E7" s="95"/>
      <c r="F7" s="95"/>
      <c r="G7" s="95"/>
      <c r="H7" s="95"/>
      <c r="I7" s="95"/>
      <c r="J7" s="95"/>
    </row>
    <row r="8" spans="1:10" ht="35.25" customHeight="1" x14ac:dyDescent="0.3">
      <c r="A8" s="99" t="s">
        <v>102</v>
      </c>
      <c r="B8" s="95"/>
      <c r="C8" s="98"/>
      <c r="D8" s="95"/>
      <c r="E8" s="95"/>
      <c r="F8" s="95"/>
      <c r="G8" s="95"/>
      <c r="H8" s="95"/>
      <c r="I8" s="95"/>
      <c r="J8" s="95"/>
    </row>
    <row r="9" spans="1:10" ht="33" customHeight="1" x14ac:dyDescent="0.25">
      <c r="A9" s="100" t="s">
        <v>122</v>
      </c>
      <c r="B9" s="95"/>
      <c r="C9" s="95"/>
      <c r="D9" s="95"/>
      <c r="E9" s="95"/>
      <c r="F9" s="95"/>
      <c r="G9" s="95"/>
      <c r="H9" s="95"/>
      <c r="I9" s="95"/>
      <c r="J9" s="95"/>
    </row>
    <row r="10" spans="1:10" x14ac:dyDescent="0.2">
      <c r="A10" s="112" t="s">
        <v>121</v>
      </c>
      <c r="B10" s="116" t="s">
        <v>129</v>
      </c>
      <c r="C10" s="117"/>
      <c r="D10" s="116"/>
      <c r="E10" s="117"/>
      <c r="F10" s="116"/>
      <c r="G10" s="117"/>
      <c r="H10" s="116"/>
      <c r="I10" s="119"/>
      <c r="J10" s="114"/>
    </row>
    <row r="11" spans="1:10" ht="19.5" customHeight="1" x14ac:dyDescent="0.2">
      <c r="A11" s="112"/>
      <c r="B11" s="118" t="s">
        <v>130</v>
      </c>
      <c r="C11" s="117"/>
      <c r="D11" s="118" t="s">
        <v>131</v>
      </c>
      <c r="E11" s="117"/>
      <c r="F11" s="118" t="s">
        <v>132</v>
      </c>
      <c r="G11" s="117"/>
      <c r="H11" s="118" t="s">
        <v>133</v>
      </c>
      <c r="I11" s="117"/>
      <c r="J11" s="115" t="s">
        <v>110</v>
      </c>
    </row>
    <row r="12" spans="1:10" ht="17.25" customHeight="1" x14ac:dyDescent="0.2">
      <c r="A12" s="113" t="s">
        <v>127</v>
      </c>
      <c r="B12" s="118" t="s">
        <v>96</v>
      </c>
      <c r="C12" s="117" t="s">
        <v>97</v>
      </c>
      <c r="D12" s="118" t="s">
        <v>96</v>
      </c>
      <c r="E12" s="117" t="s">
        <v>97</v>
      </c>
      <c r="F12" s="118" t="s">
        <v>96</v>
      </c>
      <c r="G12" s="117" t="s">
        <v>97</v>
      </c>
      <c r="H12" s="118" t="s">
        <v>96</v>
      </c>
      <c r="I12" s="117" t="s">
        <v>97</v>
      </c>
      <c r="J12" s="115"/>
    </row>
    <row r="13" spans="1:10" x14ac:dyDescent="0.2">
      <c r="A13" s="106" t="s">
        <v>73</v>
      </c>
      <c r="B13" s="107">
        <v>1</v>
      </c>
      <c r="C13" s="107">
        <v>2</v>
      </c>
      <c r="D13" s="107">
        <v>10</v>
      </c>
      <c r="E13" s="107">
        <v>11</v>
      </c>
      <c r="F13" s="107">
        <v>9</v>
      </c>
      <c r="G13" s="107">
        <v>10</v>
      </c>
      <c r="H13" s="107">
        <v>12</v>
      </c>
      <c r="I13" s="107">
        <v>12</v>
      </c>
      <c r="J13" s="107">
        <v>67</v>
      </c>
    </row>
    <row r="14" spans="1:10" x14ac:dyDescent="0.2">
      <c r="A14" s="108" t="s">
        <v>101</v>
      </c>
      <c r="B14" s="109"/>
      <c r="C14" s="109">
        <v>2</v>
      </c>
      <c r="D14" s="109">
        <v>3</v>
      </c>
      <c r="E14" s="109">
        <v>1</v>
      </c>
      <c r="F14" s="109">
        <v>1</v>
      </c>
      <c r="G14" s="109">
        <v>2</v>
      </c>
      <c r="H14" s="109">
        <v>2</v>
      </c>
      <c r="I14" s="109">
        <v>3</v>
      </c>
      <c r="J14" s="109">
        <v>14</v>
      </c>
    </row>
    <row r="15" spans="1:10" x14ac:dyDescent="0.2">
      <c r="A15" s="108" t="s">
        <v>91</v>
      </c>
      <c r="B15" s="109"/>
      <c r="C15" s="109"/>
      <c r="D15" s="109"/>
      <c r="E15" s="109"/>
      <c r="F15" s="109">
        <v>4</v>
      </c>
      <c r="G15" s="109">
        <v>2</v>
      </c>
      <c r="H15" s="109"/>
      <c r="I15" s="109"/>
      <c r="J15" s="109">
        <v>6</v>
      </c>
    </row>
    <row r="16" spans="1:10" x14ac:dyDescent="0.2">
      <c r="A16" s="108" t="s">
        <v>108</v>
      </c>
      <c r="B16" s="109"/>
      <c r="C16" s="109"/>
      <c r="D16" s="109"/>
      <c r="E16" s="109">
        <v>1</v>
      </c>
      <c r="F16" s="109"/>
      <c r="G16" s="109">
        <v>1</v>
      </c>
      <c r="H16" s="109">
        <v>2</v>
      </c>
      <c r="I16" s="109"/>
      <c r="J16" s="109">
        <v>4</v>
      </c>
    </row>
    <row r="17" spans="1:10" x14ac:dyDescent="0.2">
      <c r="A17" s="108" t="s">
        <v>94</v>
      </c>
      <c r="B17" s="109">
        <v>1</v>
      </c>
      <c r="C17" s="109"/>
      <c r="D17" s="109">
        <v>7</v>
      </c>
      <c r="E17" s="109">
        <v>9</v>
      </c>
      <c r="F17" s="109">
        <v>4</v>
      </c>
      <c r="G17" s="109">
        <v>5</v>
      </c>
      <c r="H17" s="109">
        <v>8</v>
      </c>
      <c r="I17" s="109">
        <v>9</v>
      </c>
      <c r="J17" s="109">
        <v>43</v>
      </c>
    </row>
    <row r="18" spans="1:10" x14ac:dyDescent="0.2">
      <c r="A18" s="106" t="s">
        <v>74</v>
      </c>
      <c r="B18" s="107"/>
      <c r="C18" s="107"/>
      <c r="D18" s="107">
        <v>1</v>
      </c>
      <c r="E18" s="107">
        <v>2</v>
      </c>
      <c r="F18" s="107">
        <v>18</v>
      </c>
      <c r="G18" s="107">
        <v>14</v>
      </c>
      <c r="H18" s="107">
        <v>2</v>
      </c>
      <c r="I18" s="107">
        <v>8</v>
      </c>
      <c r="J18" s="107">
        <v>45</v>
      </c>
    </row>
    <row r="19" spans="1:10" x14ac:dyDescent="0.2">
      <c r="A19" s="108" t="s">
        <v>91</v>
      </c>
      <c r="B19" s="109"/>
      <c r="C19" s="109"/>
      <c r="D19" s="109"/>
      <c r="E19" s="109"/>
      <c r="F19" s="109">
        <v>11</v>
      </c>
      <c r="G19" s="109">
        <v>1</v>
      </c>
      <c r="H19" s="109">
        <v>1</v>
      </c>
      <c r="I19" s="109">
        <v>1</v>
      </c>
      <c r="J19" s="109">
        <v>14</v>
      </c>
    </row>
    <row r="20" spans="1:10" x14ac:dyDescent="0.2">
      <c r="A20" s="108" t="s">
        <v>108</v>
      </c>
      <c r="B20" s="109"/>
      <c r="C20" s="109"/>
      <c r="D20" s="109">
        <v>1</v>
      </c>
      <c r="E20" s="109">
        <v>2</v>
      </c>
      <c r="F20" s="109">
        <v>7</v>
      </c>
      <c r="G20" s="109">
        <v>13</v>
      </c>
      <c r="H20" s="109">
        <v>1</v>
      </c>
      <c r="I20" s="109">
        <v>7</v>
      </c>
      <c r="J20" s="109">
        <v>31</v>
      </c>
    </row>
    <row r="21" spans="1:10" x14ac:dyDescent="0.2">
      <c r="A21" s="106" t="s">
        <v>50</v>
      </c>
      <c r="B21" s="107"/>
      <c r="C21" s="107"/>
      <c r="D21" s="107"/>
      <c r="E21" s="107">
        <v>1</v>
      </c>
      <c r="F21" s="107">
        <v>7</v>
      </c>
      <c r="G21" s="107">
        <v>5</v>
      </c>
      <c r="H21" s="107">
        <v>2</v>
      </c>
      <c r="I21" s="107">
        <v>4</v>
      </c>
      <c r="J21" s="107">
        <v>19</v>
      </c>
    </row>
    <row r="22" spans="1:10" x14ac:dyDescent="0.2">
      <c r="A22" s="108" t="s">
        <v>101</v>
      </c>
      <c r="B22" s="109"/>
      <c r="C22" s="109"/>
      <c r="D22" s="109"/>
      <c r="E22" s="109">
        <v>1</v>
      </c>
      <c r="F22" s="109">
        <v>5</v>
      </c>
      <c r="G22" s="109">
        <v>5</v>
      </c>
      <c r="H22" s="109">
        <v>2</v>
      </c>
      <c r="I22" s="109">
        <v>3</v>
      </c>
      <c r="J22" s="109">
        <v>16</v>
      </c>
    </row>
    <row r="23" spans="1:10" x14ac:dyDescent="0.2">
      <c r="A23" s="108" t="s">
        <v>104</v>
      </c>
      <c r="B23" s="109"/>
      <c r="C23" s="109"/>
      <c r="D23" s="109"/>
      <c r="E23" s="109"/>
      <c r="F23" s="109">
        <v>1</v>
      </c>
      <c r="G23" s="109"/>
      <c r="H23" s="109"/>
      <c r="I23" s="109"/>
      <c r="J23" s="109">
        <v>1</v>
      </c>
    </row>
    <row r="24" spans="1:10" x14ac:dyDescent="0.2">
      <c r="A24" s="108" t="s">
        <v>108</v>
      </c>
      <c r="B24" s="109"/>
      <c r="C24" s="109"/>
      <c r="D24" s="109"/>
      <c r="E24" s="109"/>
      <c r="F24" s="109">
        <v>1</v>
      </c>
      <c r="G24" s="109"/>
      <c r="H24" s="109"/>
      <c r="I24" s="109">
        <v>1</v>
      </c>
      <c r="J24" s="109">
        <v>2</v>
      </c>
    </row>
    <row r="25" spans="1:10" x14ac:dyDescent="0.2">
      <c r="A25" s="106" t="s">
        <v>51</v>
      </c>
      <c r="B25" s="107">
        <v>1</v>
      </c>
      <c r="C25" s="107"/>
      <c r="D25" s="107"/>
      <c r="E25" s="107"/>
      <c r="F25" s="107">
        <v>3</v>
      </c>
      <c r="G25" s="107">
        <v>3</v>
      </c>
      <c r="H25" s="107">
        <v>1</v>
      </c>
      <c r="I25" s="107">
        <v>1</v>
      </c>
      <c r="J25" s="107">
        <v>9</v>
      </c>
    </row>
    <row r="26" spans="1:10" x14ac:dyDescent="0.2">
      <c r="A26" s="108" t="s">
        <v>101</v>
      </c>
      <c r="B26" s="109">
        <v>1</v>
      </c>
      <c r="C26" s="109"/>
      <c r="D26" s="109"/>
      <c r="E26" s="109"/>
      <c r="F26" s="109">
        <v>3</v>
      </c>
      <c r="G26" s="109">
        <v>1</v>
      </c>
      <c r="H26" s="109">
        <v>1</v>
      </c>
      <c r="I26" s="109">
        <v>1</v>
      </c>
      <c r="J26" s="109">
        <v>7</v>
      </c>
    </row>
    <row r="27" spans="1:10" x14ac:dyDescent="0.2">
      <c r="A27" s="108" t="s">
        <v>104</v>
      </c>
      <c r="B27" s="109"/>
      <c r="C27" s="109"/>
      <c r="D27" s="109"/>
      <c r="E27" s="109"/>
      <c r="F27" s="109"/>
      <c r="G27" s="109">
        <v>2</v>
      </c>
      <c r="H27" s="109"/>
      <c r="I27" s="109"/>
      <c r="J27" s="109">
        <v>2</v>
      </c>
    </row>
    <row r="28" spans="1:10" x14ac:dyDescent="0.2">
      <c r="A28" s="106" t="s">
        <v>125</v>
      </c>
      <c r="B28" s="107"/>
      <c r="C28" s="107"/>
      <c r="D28" s="107"/>
      <c r="E28" s="107"/>
      <c r="F28" s="107">
        <v>1</v>
      </c>
      <c r="G28" s="107">
        <v>1</v>
      </c>
      <c r="H28" s="107"/>
      <c r="I28" s="107"/>
      <c r="J28" s="107">
        <v>2</v>
      </c>
    </row>
    <row r="29" spans="1:10" x14ac:dyDescent="0.2">
      <c r="A29" s="108" t="s">
        <v>101</v>
      </c>
      <c r="B29" s="109"/>
      <c r="C29" s="109"/>
      <c r="D29" s="109"/>
      <c r="E29" s="109"/>
      <c r="F29" s="109">
        <v>1</v>
      </c>
      <c r="G29" s="109">
        <v>1</v>
      </c>
      <c r="H29" s="109"/>
      <c r="I29" s="109"/>
      <c r="J29" s="109">
        <v>2</v>
      </c>
    </row>
    <row r="30" spans="1:10" x14ac:dyDescent="0.2">
      <c r="A30" s="106" t="s">
        <v>111</v>
      </c>
      <c r="B30" s="107">
        <v>1</v>
      </c>
      <c r="C30" s="107">
        <v>2</v>
      </c>
      <c r="D30" s="107">
        <v>10</v>
      </c>
      <c r="E30" s="107">
        <v>17</v>
      </c>
      <c r="F30" s="107">
        <v>21</v>
      </c>
      <c r="G30" s="107">
        <v>29</v>
      </c>
      <c r="H30" s="107">
        <v>8</v>
      </c>
      <c r="I30" s="107">
        <v>12</v>
      </c>
      <c r="J30" s="107">
        <v>100</v>
      </c>
    </row>
    <row r="31" spans="1:10" x14ac:dyDescent="0.2">
      <c r="A31" s="108" t="s">
        <v>101</v>
      </c>
      <c r="B31" s="109"/>
      <c r="C31" s="109"/>
      <c r="D31" s="109">
        <v>3</v>
      </c>
      <c r="E31" s="109">
        <v>1</v>
      </c>
      <c r="F31" s="109">
        <v>2</v>
      </c>
      <c r="G31" s="109"/>
      <c r="H31" s="109">
        <v>1</v>
      </c>
      <c r="I31" s="109">
        <v>1</v>
      </c>
      <c r="J31" s="109">
        <v>8</v>
      </c>
    </row>
    <row r="32" spans="1:10" x14ac:dyDescent="0.2">
      <c r="A32" s="108" t="s">
        <v>124</v>
      </c>
      <c r="B32" s="109"/>
      <c r="C32" s="109"/>
      <c r="D32" s="109">
        <v>2</v>
      </c>
      <c r="E32" s="109">
        <v>1</v>
      </c>
      <c r="F32" s="109"/>
      <c r="G32" s="109"/>
      <c r="H32" s="109"/>
      <c r="I32" s="109"/>
      <c r="J32" s="109">
        <v>3</v>
      </c>
    </row>
    <row r="33" spans="1:10" x14ac:dyDescent="0.2">
      <c r="A33" s="108" t="s">
        <v>106</v>
      </c>
      <c r="B33" s="109">
        <v>1</v>
      </c>
      <c r="C33" s="109">
        <v>2</v>
      </c>
      <c r="D33" s="109">
        <v>5</v>
      </c>
      <c r="E33" s="109">
        <v>15</v>
      </c>
      <c r="F33" s="109">
        <v>19</v>
      </c>
      <c r="G33" s="109">
        <v>29</v>
      </c>
      <c r="H33" s="109">
        <v>7</v>
      </c>
      <c r="I33" s="109">
        <v>11</v>
      </c>
      <c r="J33" s="109">
        <v>89</v>
      </c>
    </row>
    <row r="34" spans="1:10" x14ac:dyDescent="0.2">
      <c r="A34" s="106" t="s">
        <v>52</v>
      </c>
      <c r="B34" s="107">
        <v>16</v>
      </c>
      <c r="C34" s="107">
        <v>30</v>
      </c>
      <c r="D34" s="107">
        <v>93</v>
      </c>
      <c r="E34" s="107">
        <v>144</v>
      </c>
      <c r="F34" s="107">
        <v>74</v>
      </c>
      <c r="G34" s="107">
        <v>126</v>
      </c>
      <c r="H34" s="107">
        <v>95</v>
      </c>
      <c r="I34" s="107">
        <v>101</v>
      </c>
      <c r="J34" s="107">
        <v>679</v>
      </c>
    </row>
    <row r="35" spans="1:10" x14ac:dyDescent="0.2">
      <c r="A35" s="108" t="s">
        <v>124</v>
      </c>
      <c r="B35" s="109">
        <v>3</v>
      </c>
      <c r="C35" s="109">
        <v>4</v>
      </c>
      <c r="D35" s="109">
        <v>4</v>
      </c>
      <c r="E35" s="109">
        <v>13</v>
      </c>
      <c r="F35" s="109">
        <v>12</v>
      </c>
      <c r="G35" s="109">
        <v>21</v>
      </c>
      <c r="H35" s="109">
        <v>12</v>
      </c>
      <c r="I35" s="109">
        <v>15</v>
      </c>
      <c r="J35" s="109">
        <v>84</v>
      </c>
    </row>
    <row r="36" spans="1:10" x14ac:dyDescent="0.2">
      <c r="A36" s="108" t="s">
        <v>104</v>
      </c>
      <c r="B36" s="109">
        <v>3</v>
      </c>
      <c r="C36" s="109">
        <v>1</v>
      </c>
      <c r="D36" s="109">
        <v>7</v>
      </c>
      <c r="E36" s="109">
        <v>16</v>
      </c>
      <c r="F36" s="109">
        <v>8</v>
      </c>
      <c r="G36" s="109">
        <v>11</v>
      </c>
      <c r="H36" s="109">
        <v>10</v>
      </c>
      <c r="I36" s="109">
        <v>4</v>
      </c>
      <c r="J36" s="109">
        <v>60</v>
      </c>
    </row>
    <row r="37" spans="1:10" x14ac:dyDescent="0.2">
      <c r="A37" s="108" t="s">
        <v>105</v>
      </c>
      <c r="B37" s="109">
        <v>2</v>
      </c>
      <c r="C37" s="109">
        <v>8</v>
      </c>
      <c r="D37" s="109">
        <v>16</v>
      </c>
      <c r="E37" s="109">
        <v>26</v>
      </c>
      <c r="F37" s="109">
        <v>4</v>
      </c>
      <c r="G37" s="109">
        <v>5</v>
      </c>
      <c r="H37" s="109">
        <v>12</v>
      </c>
      <c r="I37" s="109">
        <v>12</v>
      </c>
      <c r="J37" s="109">
        <v>85</v>
      </c>
    </row>
    <row r="38" spans="1:10" x14ac:dyDescent="0.2">
      <c r="A38" s="108" t="s">
        <v>92</v>
      </c>
      <c r="B38" s="109">
        <v>1</v>
      </c>
      <c r="C38" s="109">
        <v>4</v>
      </c>
      <c r="D38" s="109">
        <v>10</v>
      </c>
      <c r="E38" s="109">
        <v>19</v>
      </c>
      <c r="F38" s="109">
        <v>6</v>
      </c>
      <c r="G38" s="109">
        <v>6</v>
      </c>
      <c r="H38" s="109">
        <v>4</v>
      </c>
      <c r="I38" s="109">
        <v>14</v>
      </c>
      <c r="J38" s="109">
        <v>64</v>
      </c>
    </row>
    <row r="39" spans="1:10" x14ac:dyDescent="0.2">
      <c r="A39" s="108" t="s">
        <v>93</v>
      </c>
      <c r="B39" s="109"/>
      <c r="C39" s="109">
        <v>1</v>
      </c>
      <c r="D39" s="109">
        <v>10</v>
      </c>
      <c r="E39" s="109">
        <v>15</v>
      </c>
      <c r="F39" s="109">
        <v>12</v>
      </c>
      <c r="G39" s="109">
        <v>11</v>
      </c>
      <c r="H39" s="109">
        <v>14</v>
      </c>
      <c r="I39" s="109">
        <v>17</v>
      </c>
      <c r="J39" s="109">
        <v>80</v>
      </c>
    </row>
    <row r="40" spans="1:10" x14ac:dyDescent="0.2">
      <c r="A40" s="108" t="s">
        <v>108</v>
      </c>
      <c r="B40" s="109">
        <v>5</v>
      </c>
      <c r="C40" s="109">
        <v>6</v>
      </c>
      <c r="D40" s="109">
        <v>23</v>
      </c>
      <c r="E40" s="109">
        <v>19</v>
      </c>
      <c r="F40" s="109">
        <v>16</v>
      </c>
      <c r="G40" s="109">
        <v>28</v>
      </c>
      <c r="H40" s="109">
        <v>22</v>
      </c>
      <c r="I40" s="109">
        <v>21</v>
      </c>
      <c r="J40" s="109">
        <v>140</v>
      </c>
    </row>
    <row r="41" spans="1:10" x14ac:dyDescent="0.2">
      <c r="A41" s="108" t="s">
        <v>126</v>
      </c>
      <c r="B41" s="109">
        <v>1</v>
      </c>
      <c r="C41" s="109">
        <v>3</v>
      </c>
      <c r="D41" s="109">
        <v>6</v>
      </c>
      <c r="E41" s="109">
        <v>15</v>
      </c>
      <c r="F41" s="109">
        <v>7</v>
      </c>
      <c r="G41" s="109">
        <v>30</v>
      </c>
      <c r="H41" s="109">
        <v>11</v>
      </c>
      <c r="I41" s="109">
        <v>13</v>
      </c>
      <c r="J41" s="109">
        <v>86</v>
      </c>
    </row>
    <row r="42" spans="1:10" x14ac:dyDescent="0.2">
      <c r="A42" s="108" t="s">
        <v>109</v>
      </c>
      <c r="B42" s="109">
        <v>1</v>
      </c>
      <c r="C42" s="109">
        <v>3</v>
      </c>
      <c r="D42" s="109">
        <v>17</v>
      </c>
      <c r="E42" s="109">
        <v>21</v>
      </c>
      <c r="F42" s="109">
        <v>9</v>
      </c>
      <c r="G42" s="109">
        <v>14</v>
      </c>
      <c r="H42" s="109">
        <v>10</v>
      </c>
      <c r="I42" s="109">
        <v>5</v>
      </c>
      <c r="J42" s="109">
        <v>80</v>
      </c>
    </row>
    <row r="43" spans="1:10" x14ac:dyDescent="0.2">
      <c r="A43" s="106" t="s">
        <v>112</v>
      </c>
      <c r="B43" s="107">
        <v>33</v>
      </c>
      <c r="C43" s="107">
        <v>45</v>
      </c>
      <c r="D43" s="107">
        <v>181</v>
      </c>
      <c r="E43" s="107">
        <v>196</v>
      </c>
      <c r="F43" s="107">
        <v>200</v>
      </c>
      <c r="G43" s="107">
        <v>312</v>
      </c>
      <c r="H43" s="107">
        <v>142</v>
      </c>
      <c r="I43" s="107">
        <v>147</v>
      </c>
      <c r="J43" s="107">
        <v>1256</v>
      </c>
    </row>
    <row r="44" spans="1:10" x14ac:dyDescent="0.2">
      <c r="A44" s="108" t="s">
        <v>101</v>
      </c>
      <c r="B44" s="109">
        <v>33</v>
      </c>
      <c r="C44" s="109">
        <v>45</v>
      </c>
      <c r="D44" s="109">
        <v>181</v>
      </c>
      <c r="E44" s="109">
        <v>196</v>
      </c>
      <c r="F44" s="109">
        <v>200</v>
      </c>
      <c r="G44" s="109">
        <v>312</v>
      </c>
      <c r="H44" s="109">
        <v>142</v>
      </c>
      <c r="I44" s="109">
        <v>147</v>
      </c>
      <c r="J44" s="109">
        <v>1256</v>
      </c>
    </row>
    <row r="45" spans="1:10" x14ac:dyDescent="0.2">
      <c r="A45" s="106" t="s">
        <v>113</v>
      </c>
      <c r="B45" s="107"/>
      <c r="C45" s="107"/>
      <c r="D45" s="107"/>
      <c r="E45" s="107"/>
      <c r="F45" s="107">
        <v>7</v>
      </c>
      <c r="G45" s="107">
        <v>3</v>
      </c>
      <c r="H45" s="107">
        <v>2</v>
      </c>
      <c r="I45" s="107"/>
      <c r="J45" s="107">
        <v>12</v>
      </c>
    </row>
    <row r="46" spans="1:10" x14ac:dyDescent="0.2">
      <c r="A46" s="108" t="s">
        <v>91</v>
      </c>
      <c r="B46" s="109"/>
      <c r="C46" s="109"/>
      <c r="D46" s="109"/>
      <c r="E46" s="109"/>
      <c r="F46" s="109">
        <v>3</v>
      </c>
      <c r="G46" s="109"/>
      <c r="H46" s="109"/>
      <c r="I46" s="109"/>
      <c r="J46" s="109">
        <v>3</v>
      </c>
    </row>
    <row r="47" spans="1:10" x14ac:dyDescent="0.2">
      <c r="A47" s="108" t="s">
        <v>108</v>
      </c>
      <c r="B47" s="109"/>
      <c r="C47" s="109"/>
      <c r="D47" s="109"/>
      <c r="E47" s="109"/>
      <c r="F47" s="109">
        <v>4</v>
      </c>
      <c r="G47" s="109">
        <v>3</v>
      </c>
      <c r="H47" s="109">
        <v>2</v>
      </c>
      <c r="I47" s="109"/>
      <c r="J47" s="109">
        <v>9</v>
      </c>
    </row>
    <row r="48" spans="1:10" x14ac:dyDescent="0.2">
      <c r="A48" s="106" t="s">
        <v>114</v>
      </c>
      <c r="B48" s="107">
        <v>1</v>
      </c>
      <c r="C48" s="107"/>
      <c r="D48" s="107">
        <v>10</v>
      </c>
      <c r="E48" s="107">
        <v>3</v>
      </c>
      <c r="F48" s="107">
        <v>21</v>
      </c>
      <c r="G48" s="107">
        <v>7</v>
      </c>
      <c r="H48" s="107">
        <v>4</v>
      </c>
      <c r="I48" s="107">
        <v>3</v>
      </c>
      <c r="J48" s="107">
        <v>49</v>
      </c>
    </row>
    <row r="49" spans="1:10" x14ac:dyDescent="0.2">
      <c r="A49" s="108" t="s">
        <v>101</v>
      </c>
      <c r="B49" s="109">
        <v>1</v>
      </c>
      <c r="C49" s="109"/>
      <c r="D49" s="109">
        <v>10</v>
      </c>
      <c r="E49" s="109">
        <v>3</v>
      </c>
      <c r="F49" s="109">
        <v>21</v>
      </c>
      <c r="G49" s="109">
        <v>7</v>
      </c>
      <c r="H49" s="109">
        <v>4</v>
      </c>
      <c r="I49" s="109">
        <v>3</v>
      </c>
      <c r="J49" s="109">
        <v>49</v>
      </c>
    </row>
    <row r="50" spans="1:10" x14ac:dyDescent="0.2">
      <c r="A50" s="106" t="s">
        <v>53</v>
      </c>
      <c r="B50" s="107"/>
      <c r="C50" s="107"/>
      <c r="D50" s="107"/>
      <c r="E50" s="107"/>
      <c r="F50" s="107">
        <v>1</v>
      </c>
      <c r="G50" s="107">
        <v>11</v>
      </c>
      <c r="H50" s="107">
        <v>9</v>
      </c>
      <c r="I50" s="107">
        <v>4</v>
      </c>
      <c r="J50" s="107">
        <v>25</v>
      </c>
    </row>
    <row r="51" spans="1:10" x14ac:dyDescent="0.2">
      <c r="A51" s="108" t="s">
        <v>101</v>
      </c>
      <c r="B51" s="109"/>
      <c r="C51" s="109"/>
      <c r="D51" s="109"/>
      <c r="E51" s="109"/>
      <c r="F51" s="109">
        <v>1</v>
      </c>
      <c r="G51" s="109">
        <v>6</v>
      </c>
      <c r="H51" s="109">
        <v>9</v>
      </c>
      <c r="I51" s="109">
        <v>4</v>
      </c>
      <c r="J51" s="109">
        <v>20</v>
      </c>
    </row>
    <row r="52" spans="1:10" x14ac:dyDescent="0.2">
      <c r="A52" s="108" t="s">
        <v>92</v>
      </c>
      <c r="B52" s="109"/>
      <c r="C52" s="109"/>
      <c r="D52" s="109"/>
      <c r="E52" s="109"/>
      <c r="F52" s="109"/>
      <c r="G52" s="109">
        <v>1</v>
      </c>
      <c r="H52" s="109"/>
      <c r="I52" s="109"/>
      <c r="J52" s="109">
        <v>1</v>
      </c>
    </row>
    <row r="53" spans="1:10" x14ac:dyDescent="0.2">
      <c r="A53" s="108" t="s">
        <v>93</v>
      </c>
      <c r="B53" s="109"/>
      <c r="C53" s="109"/>
      <c r="D53" s="109"/>
      <c r="E53" s="109"/>
      <c r="F53" s="109"/>
      <c r="G53" s="109">
        <v>4</v>
      </c>
      <c r="H53" s="109"/>
      <c r="I53" s="109"/>
      <c r="J53" s="109">
        <v>4</v>
      </c>
    </row>
    <row r="54" spans="1:10" x14ac:dyDescent="0.2">
      <c r="A54" s="106" t="s">
        <v>115</v>
      </c>
      <c r="B54" s="107">
        <v>5</v>
      </c>
      <c r="C54" s="107">
        <v>3</v>
      </c>
      <c r="D54" s="107">
        <v>25</v>
      </c>
      <c r="E54" s="107">
        <v>24</v>
      </c>
      <c r="F54" s="107">
        <v>35</v>
      </c>
      <c r="G54" s="107">
        <v>64</v>
      </c>
      <c r="H54" s="107">
        <v>18</v>
      </c>
      <c r="I54" s="107">
        <v>32</v>
      </c>
      <c r="J54" s="107">
        <v>206</v>
      </c>
    </row>
    <row r="55" spans="1:10" x14ac:dyDescent="0.2">
      <c r="A55" s="108" t="s">
        <v>91</v>
      </c>
      <c r="B55" s="109">
        <v>3</v>
      </c>
      <c r="C55" s="109">
        <v>3</v>
      </c>
      <c r="D55" s="109">
        <v>14</v>
      </c>
      <c r="E55" s="109">
        <v>21</v>
      </c>
      <c r="F55" s="109">
        <v>27</v>
      </c>
      <c r="G55" s="109">
        <v>49</v>
      </c>
      <c r="H55" s="109">
        <v>15</v>
      </c>
      <c r="I55" s="109">
        <v>22</v>
      </c>
      <c r="J55" s="109">
        <v>154</v>
      </c>
    </row>
    <row r="56" spans="1:10" x14ac:dyDescent="0.2">
      <c r="A56" s="108" t="s">
        <v>107</v>
      </c>
      <c r="B56" s="109">
        <v>2</v>
      </c>
      <c r="C56" s="109"/>
      <c r="D56" s="109">
        <v>11</v>
      </c>
      <c r="E56" s="109">
        <v>3</v>
      </c>
      <c r="F56" s="109">
        <v>8</v>
      </c>
      <c r="G56" s="109">
        <v>15</v>
      </c>
      <c r="H56" s="109">
        <v>3</v>
      </c>
      <c r="I56" s="109">
        <v>10</v>
      </c>
      <c r="J56" s="109">
        <v>52</v>
      </c>
    </row>
    <row r="57" spans="1:10" x14ac:dyDescent="0.2">
      <c r="A57" s="106" t="s">
        <v>116</v>
      </c>
      <c r="B57" s="107"/>
      <c r="C57" s="107"/>
      <c r="D57" s="107">
        <v>10</v>
      </c>
      <c r="E57" s="107">
        <v>25</v>
      </c>
      <c r="F57" s="107">
        <v>15</v>
      </c>
      <c r="G57" s="107">
        <v>28</v>
      </c>
      <c r="H57" s="107">
        <v>7</v>
      </c>
      <c r="I57" s="107">
        <v>12</v>
      </c>
      <c r="J57" s="107">
        <v>97</v>
      </c>
    </row>
    <row r="58" spans="1:10" x14ac:dyDescent="0.2">
      <c r="A58" s="108" t="s">
        <v>101</v>
      </c>
      <c r="B58" s="109"/>
      <c r="C58" s="109"/>
      <c r="D58" s="109">
        <v>2</v>
      </c>
      <c r="E58" s="109">
        <v>5</v>
      </c>
      <c r="F58" s="109">
        <v>3</v>
      </c>
      <c r="G58" s="109">
        <v>4</v>
      </c>
      <c r="H58" s="109"/>
      <c r="I58" s="109">
        <v>6</v>
      </c>
      <c r="J58" s="109">
        <v>20</v>
      </c>
    </row>
    <row r="59" spans="1:10" x14ac:dyDescent="0.2">
      <c r="A59" s="108" t="s">
        <v>95</v>
      </c>
      <c r="B59" s="109"/>
      <c r="C59" s="109"/>
      <c r="D59" s="109">
        <v>8</v>
      </c>
      <c r="E59" s="109">
        <v>20</v>
      </c>
      <c r="F59" s="109">
        <v>12</v>
      </c>
      <c r="G59" s="109">
        <v>24</v>
      </c>
      <c r="H59" s="109">
        <v>7</v>
      </c>
      <c r="I59" s="109">
        <v>6</v>
      </c>
      <c r="J59" s="109">
        <v>77</v>
      </c>
    </row>
    <row r="60" spans="1:10" x14ac:dyDescent="0.2">
      <c r="A60" s="106" t="s">
        <v>35</v>
      </c>
      <c r="B60" s="107"/>
      <c r="C60" s="107"/>
      <c r="D60" s="107"/>
      <c r="E60" s="107"/>
      <c r="F60" s="107"/>
      <c r="G60" s="107"/>
      <c r="H60" s="107">
        <v>1</v>
      </c>
      <c r="I60" s="107"/>
      <c r="J60" s="107">
        <v>1</v>
      </c>
    </row>
    <row r="61" spans="1:10" x14ac:dyDescent="0.2">
      <c r="A61" s="108" t="s">
        <v>22</v>
      </c>
      <c r="B61" s="109"/>
      <c r="C61" s="109"/>
      <c r="D61" s="109"/>
      <c r="E61" s="109"/>
      <c r="F61" s="109"/>
      <c r="G61" s="109"/>
      <c r="H61" s="109">
        <v>1</v>
      </c>
      <c r="I61" s="109"/>
      <c r="J61" s="109">
        <v>1</v>
      </c>
    </row>
    <row r="62" spans="1:10" x14ac:dyDescent="0.2">
      <c r="A62" s="106" t="s">
        <v>117</v>
      </c>
      <c r="B62" s="107"/>
      <c r="C62" s="107"/>
      <c r="D62" s="107"/>
      <c r="E62" s="107"/>
      <c r="F62" s="107">
        <v>1</v>
      </c>
      <c r="G62" s="107">
        <v>1</v>
      </c>
      <c r="H62" s="107"/>
      <c r="I62" s="107"/>
      <c r="J62" s="107">
        <v>2</v>
      </c>
    </row>
    <row r="63" spans="1:10" x14ac:dyDescent="0.2">
      <c r="A63" s="108" t="s">
        <v>22</v>
      </c>
      <c r="B63" s="109"/>
      <c r="C63" s="109"/>
      <c r="D63" s="109"/>
      <c r="E63" s="109"/>
      <c r="F63" s="109">
        <v>1</v>
      </c>
      <c r="G63" s="109">
        <v>1</v>
      </c>
      <c r="H63" s="109"/>
      <c r="I63" s="109"/>
      <c r="J63" s="109">
        <v>2</v>
      </c>
    </row>
    <row r="64" spans="1:10" x14ac:dyDescent="0.2">
      <c r="A64" s="106" t="s">
        <v>34</v>
      </c>
      <c r="B64" s="107"/>
      <c r="C64" s="107"/>
      <c r="D64" s="107">
        <v>3</v>
      </c>
      <c r="E64" s="107">
        <v>3</v>
      </c>
      <c r="F64" s="107">
        <v>1</v>
      </c>
      <c r="G64" s="107">
        <v>1</v>
      </c>
      <c r="H64" s="107"/>
      <c r="I64" s="107"/>
      <c r="J64" s="107">
        <v>8</v>
      </c>
    </row>
    <row r="65" spans="1:10" x14ac:dyDescent="0.2">
      <c r="A65" s="108" t="s">
        <v>22</v>
      </c>
      <c r="B65" s="109"/>
      <c r="C65" s="109"/>
      <c r="D65" s="109">
        <v>3</v>
      </c>
      <c r="E65" s="109">
        <v>3</v>
      </c>
      <c r="F65" s="109">
        <v>1</v>
      </c>
      <c r="G65" s="109">
        <v>1</v>
      </c>
      <c r="H65" s="109"/>
      <c r="I65" s="109"/>
      <c r="J65" s="109">
        <v>8</v>
      </c>
    </row>
    <row r="66" spans="1:10" x14ac:dyDescent="0.2">
      <c r="A66" s="106" t="s">
        <v>118</v>
      </c>
      <c r="B66" s="107"/>
      <c r="C66" s="107"/>
      <c r="D66" s="107">
        <v>5</v>
      </c>
      <c r="E66" s="107">
        <v>5</v>
      </c>
      <c r="F66" s="107">
        <v>1</v>
      </c>
      <c r="G66" s="107">
        <v>5</v>
      </c>
      <c r="H66" s="107">
        <v>7</v>
      </c>
      <c r="I66" s="107">
        <v>5</v>
      </c>
      <c r="J66" s="107">
        <v>28</v>
      </c>
    </row>
    <row r="67" spans="1:10" x14ac:dyDescent="0.2">
      <c r="A67" s="108" t="s">
        <v>22</v>
      </c>
      <c r="B67" s="109"/>
      <c r="C67" s="109"/>
      <c r="D67" s="109">
        <v>5</v>
      </c>
      <c r="E67" s="109">
        <v>5</v>
      </c>
      <c r="F67" s="109">
        <v>1</v>
      </c>
      <c r="G67" s="109">
        <v>5</v>
      </c>
      <c r="H67" s="109">
        <v>7</v>
      </c>
      <c r="I67" s="109">
        <v>5</v>
      </c>
      <c r="J67" s="109">
        <v>28</v>
      </c>
    </row>
    <row r="68" spans="1:10" x14ac:dyDescent="0.2">
      <c r="A68" s="106" t="s">
        <v>32</v>
      </c>
      <c r="B68" s="107"/>
      <c r="C68" s="107"/>
      <c r="D68" s="107"/>
      <c r="E68" s="107"/>
      <c r="F68" s="107">
        <v>1</v>
      </c>
      <c r="G68" s="107"/>
      <c r="H68" s="107">
        <v>2</v>
      </c>
      <c r="I68" s="107">
        <v>1</v>
      </c>
      <c r="J68" s="107">
        <v>4</v>
      </c>
    </row>
    <row r="69" spans="1:10" x14ac:dyDescent="0.2">
      <c r="A69" s="108" t="s">
        <v>22</v>
      </c>
      <c r="B69" s="109"/>
      <c r="C69" s="109"/>
      <c r="D69" s="109"/>
      <c r="E69" s="109"/>
      <c r="F69" s="109">
        <v>1</v>
      </c>
      <c r="G69" s="109"/>
      <c r="H69" s="109">
        <v>2</v>
      </c>
      <c r="I69" s="109">
        <v>1</v>
      </c>
      <c r="J69" s="109">
        <v>4</v>
      </c>
    </row>
    <row r="70" spans="1:10" x14ac:dyDescent="0.2">
      <c r="A70" s="106" t="s">
        <v>119</v>
      </c>
      <c r="B70" s="107">
        <v>1</v>
      </c>
      <c r="C70" s="107"/>
      <c r="D70" s="107"/>
      <c r="E70" s="107"/>
      <c r="F70" s="107"/>
      <c r="G70" s="107">
        <v>1</v>
      </c>
      <c r="H70" s="107"/>
      <c r="I70" s="107"/>
      <c r="J70" s="107">
        <v>2</v>
      </c>
    </row>
    <row r="71" spans="1:10" x14ac:dyDescent="0.2">
      <c r="A71" s="108" t="s">
        <v>22</v>
      </c>
      <c r="B71" s="109">
        <v>1</v>
      </c>
      <c r="C71" s="109"/>
      <c r="D71" s="109"/>
      <c r="E71" s="109"/>
      <c r="F71" s="109"/>
      <c r="G71" s="109">
        <v>1</v>
      </c>
      <c r="H71" s="109"/>
      <c r="I71" s="109"/>
      <c r="J71" s="109">
        <v>2</v>
      </c>
    </row>
    <row r="72" spans="1:10" x14ac:dyDescent="0.2">
      <c r="A72" s="106" t="s">
        <v>37</v>
      </c>
      <c r="B72" s="107"/>
      <c r="C72" s="107"/>
      <c r="D72" s="107"/>
      <c r="E72" s="107"/>
      <c r="F72" s="107"/>
      <c r="G72" s="107">
        <v>1</v>
      </c>
      <c r="H72" s="107"/>
      <c r="I72" s="107"/>
      <c r="J72" s="107">
        <v>1</v>
      </c>
    </row>
    <row r="73" spans="1:10" x14ac:dyDescent="0.2">
      <c r="A73" s="108" t="s">
        <v>22</v>
      </c>
      <c r="B73" s="109"/>
      <c r="C73" s="109"/>
      <c r="D73" s="109"/>
      <c r="E73" s="109"/>
      <c r="F73" s="109"/>
      <c r="G73" s="109">
        <v>1</v>
      </c>
      <c r="H73" s="109"/>
      <c r="I73" s="109"/>
      <c r="J73" s="109">
        <v>1</v>
      </c>
    </row>
    <row r="74" spans="1:10" x14ac:dyDescent="0.2">
      <c r="A74" s="106" t="s">
        <v>29</v>
      </c>
      <c r="B74" s="107"/>
      <c r="C74" s="107"/>
      <c r="D74" s="107">
        <v>16</v>
      </c>
      <c r="E74" s="107">
        <v>9</v>
      </c>
      <c r="F74" s="107">
        <v>7</v>
      </c>
      <c r="G74" s="107">
        <v>7</v>
      </c>
      <c r="H74" s="107">
        <v>6</v>
      </c>
      <c r="I74" s="107">
        <v>11</v>
      </c>
      <c r="J74" s="107">
        <v>56</v>
      </c>
    </row>
    <row r="75" spans="1:10" x14ac:dyDescent="0.2">
      <c r="A75" s="108" t="s">
        <v>22</v>
      </c>
      <c r="B75" s="109"/>
      <c r="C75" s="109"/>
      <c r="D75" s="109">
        <v>16</v>
      </c>
      <c r="E75" s="109">
        <v>9</v>
      </c>
      <c r="F75" s="109">
        <v>7</v>
      </c>
      <c r="G75" s="109">
        <v>7</v>
      </c>
      <c r="H75" s="109">
        <v>6</v>
      </c>
      <c r="I75" s="109">
        <v>11</v>
      </c>
      <c r="J75" s="109">
        <v>56</v>
      </c>
    </row>
    <row r="76" spans="1:10" x14ac:dyDescent="0.2">
      <c r="A76" s="106" t="s">
        <v>120</v>
      </c>
      <c r="B76" s="107"/>
      <c r="C76" s="107"/>
      <c r="D76" s="107">
        <v>2</v>
      </c>
      <c r="E76" s="107">
        <v>1</v>
      </c>
      <c r="F76" s="107">
        <v>1</v>
      </c>
      <c r="G76" s="107">
        <v>2</v>
      </c>
      <c r="H76" s="107">
        <v>1</v>
      </c>
      <c r="I76" s="107">
        <v>1</v>
      </c>
      <c r="J76" s="107">
        <v>8</v>
      </c>
    </row>
    <row r="77" spans="1:10" x14ac:dyDescent="0.2">
      <c r="A77" s="108" t="s">
        <v>22</v>
      </c>
      <c r="B77" s="109"/>
      <c r="C77" s="109"/>
      <c r="D77" s="109">
        <v>2</v>
      </c>
      <c r="E77" s="109">
        <v>1</v>
      </c>
      <c r="F77" s="109">
        <v>1</v>
      </c>
      <c r="G77" s="109">
        <v>2</v>
      </c>
      <c r="H77" s="109">
        <v>1</v>
      </c>
      <c r="I77" s="109">
        <v>1</v>
      </c>
      <c r="J77" s="109">
        <v>8</v>
      </c>
    </row>
    <row r="78" spans="1:10" x14ac:dyDescent="0.2">
      <c r="A78" s="106" t="s">
        <v>31</v>
      </c>
      <c r="B78" s="107"/>
      <c r="C78" s="107">
        <v>1</v>
      </c>
      <c r="D78" s="107">
        <v>9</v>
      </c>
      <c r="E78" s="107">
        <v>4</v>
      </c>
      <c r="F78" s="107">
        <v>1</v>
      </c>
      <c r="G78" s="107"/>
      <c r="H78" s="107">
        <v>4</v>
      </c>
      <c r="I78" s="107">
        <v>3</v>
      </c>
      <c r="J78" s="107">
        <v>22</v>
      </c>
    </row>
    <row r="79" spans="1:10" x14ac:dyDescent="0.2">
      <c r="A79" s="108" t="s">
        <v>22</v>
      </c>
      <c r="B79" s="109"/>
      <c r="C79" s="109">
        <v>1</v>
      </c>
      <c r="D79" s="109">
        <v>9</v>
      </c>
      <c r="E79" s="109">
        <v>4</v>
      </c>
      <c r="F79" s="109">
        <v>1</v>
      </c>
      <c r="G79" s="109"/>
      <c r="H79" s="109">
        <v>4</v>
      </c>
      <c r="I79" s="109">
        <v>3</v>
      </c>
      <c r="J79" s="109">
        <v>22</v>
      </c>
    </row>
    <row r="80" spans="1:10" x14ac:dyDescent="0.2">
      <c r="A80" s="106" t="s">
        <v>30</v>
      </c>
      <c r="B80" s="107"/>
      <c r="C80" s="107"/>
      <c r="D80" s="107">
        <v>14</v>
      </c>
      <c r="E80" s="107">
        <v>12</v>
      </c>
      <c r="F80" s="107">
        <v>6</v>
      </c>
      <c r="G80" s="107">
        <v>5</v>
      </c>
      <c r="H80" s="107">
        <v>10</v>
      </c>
      <c r="I80" s="107">
        <v>6</v>
      </c>
      <c r="J80" s="107">
        <v>53</v>
      </c>
    </row>
    <row r="81" spans="1:10" x14ac:dyDescent="0.2">
      <c r="A81" s="108" t="s">
        <v>22</v>
      </c>
      <c r="B81" s="109"/>
      <c r="C81" s="109"/>
      <c r="D81" s="109">
        <v>14</v>
      </c>
      <c r="E81" s="109">
        <v>12</v>
      </c>
      <c r="F81" s="109">
        <v>6</v>
      </c>
      <c r="G81" s="109">
        <v>5</v>
      </c>
      <c r="H81" s="109">
        <v>10</v>
      </c>
      <c r="I81" s="109">
        <v>6</v>
      </c>
      <c r="J81" s="109">
        <v>53</v>
      </c>
    </row>
    <row r="82" spans="1:10" x14ac:dyDescent="0.2">
      <c r="A82" s="106" t="s">
        <v>62</v>
      </c>
      <c r="B82" s="107">
        <v>3</v>
      </c>
      <c r="C82" s="107">
        <v>1</v>
      </c>
      <c r="D82" s="107">
        <v>18</v>
      </c>
      <c r="E82" s="107">
        <v>21</v>
      </c>
      <c r="F82" s="107">
        <v>30</v>
      </c>
      <c r="G82" s="107">
        <v>10</v>
      </c>
      <c r="H82" s="107">
        <v>13</v>
      </c>
      <c r="I82" s="107">
        <v>17</v>
      </c>
      <c r="J82" s="107">
        <v>113</v>
      </c>
    </row>
    <row r="83" spans="1:10" x14ac:dyDescent="0.2">
      <c r="A83" s="108" t="s">
        <v>101</v>
      </c>
      <c r="B83" s="109">
        <v>3</v>
      </c>
      <c r="C83" s="109"/>
      <c r="D83" s="109">
        <v>7</v>
      </c>
      <c r="E83" s="109">
        <v>5</v>
      </c>
      <c r="F83" s="109">
        <v>15</v>
      </c>
      <c r="G83" s="109">
        <v>2</v>
      </c>
      <c r="H83" s="109">
        <v>4</v>
      </c>
      <c r="I83" s="109">
        <v>9</v>
      </c>
      <c r="J83" s="109">
        <v>45</v>
      </c>
    </row>
    <row r="84" spans="1:10" x14ac:dyDescent="0.2">
      <c r="A84" s="108" t="s">
        <v>124</v>
      </c>
      <c r="B84" s="109"/>
      <c r="C84" s="109">
        <v>1</v>
      </c>
      <c r="D84" s="109">
        <v>2</v>
      </c>
      <c r="E84" s="109">
        <v>3</v>
      </c>
      <c r="F84" s="109">
        <v>4</v>
      </c>
      <c r="G84" s="109">
        <v>1</v>
      </c>
      <c r="H84" s="109"/>
      <c r="I84" s="109">
        <v>3</v>
      </c>
      <c r="J84" s="109">
        <v>14</v>
      </c>
    </row>
    <row r="85" spans="1:10" x14ac:dyDescent="0.2">
      <c r="A85" s="108" t="s">
        <v>104</v>
      </c>
      <c r="B85" s="109"/>
      <c r="C85" s="109"/>
      <c r="D85" s="109"/>
      <c r="E85" s="109">
        <v>1</v>
      </c>
      <c r="F85" s="109">
        <v>1</v>
      </c>
      <c r="G85" s="109"/>
      <c r="H85" s="109">
        <v>1</v>
      </c>
      <c r="I85" s="109"/>
      <c r="J85" s="109">
        <v>3</v>
      </c>
    </row>
    <row r="86" spans="1:10" x14ac:dyDescent="0.2">
      <c r="A86" s="108" t="s">
        <v>105</v>
      </c>
      <c r="B86" s="109"/>
      <c r="C86" s="109"/>
      <c r="D86" s="109">
        <v>1</v>
      </c>
      <c r="E86" s="109">
        <v>4</v>
      </c>
      <c r="F86" s="109"/>
      <c r="G86" s="109"/>
      <c r="H86" s="109">
        <v>2</v>
      </c>
      <c r="I86" s="109">
        <v>3</v>
      </c>
      <c r="J86" s="109">
        <v>10</v>
      </c>
    </row>
    <row r="87" spans="1:10" x14ac:dyDescent="0.2">
      <c r="A87" s="108" t="s">
        <v>92</v>
      </c>
      <c r="B87" s="109"/>
      <c r="C87" s="109"/>
      <c r="D87" s="109">
        <v>2</v>
      </c>
      <c r="E87" s="109">
        <v>3</v>
      </c>
      <c r="F87" s="109">
        <v>1</v>
      </c>
      <c r="G87" s="109"/>
      <c r="H87" s="109">
        <v>1</v>
      </c>
      <c r="I87" s="109"/>
      <c r="J87" s="109">
        <v>7</v>
      </c>
    </row>
    <row r="88" spans="1:10" x14ac:dyDescent="0.2">
      <c r="A88" s="108" t="s">
        <v>93</v>
      </c>
      <c r="B88" s="109"/>
      <c r="C88" s="109"/>
      <c r="D88" s="109"/>
      <c r="E88" s="109">
        <v>1</v>
      </c>
      <c r="F88" s="109"/>
      <c r="G88" s="109"/>
      <c r="H88" s="109">
        <v>1</v>
      </c>
      <c r="I88" s="109"/>
      <c r="J88" s="109">
        <v>2</v>
      </c>
    </row>
    <row r="89" spans="1:10" x14ac:dyDescent="0.2">
      <c r="A89" s="108" t="s">
        <v>108</v>
      </c>
      <c r="B89" s="109"/>
      <c r="C89" s="109"/>
      <c r="D89" s="109">
        <v>5</v>
      </c>
      <c r="E89" s="109">
        <v>2</v>
      </c>
      <c r="F89" s="109">
        <v>6</v>
      </c>
      <c r="G89" s="109">
        <v>4</v>
      </c>
      <c r="H89" s="109">
        <v>2</v>
      </c>
      <c r="I89" s="109">
        <v>2</v>
      </c>
      <c r="J89" s="109">
        <v>21</v>
      </c>
    </row>
    <row r="90" spans="1:10" x14ac:dyDescent="0.2">
      <c r="A90" s="108" t="s">
        <v>94</v>
      </c>
      <c r="B90" s="109"/>
      <c r="C90" s="109"/>
      <c r="D90" s="109"/>
      <c r="E90" s="109">
        <v>1</v>
      </c>
      <c r="F90" s="109">
        <v>2</v>
      </c>
      <c r="G90" s="109"/>
      <c r="H90" s="109">
        <v>1</v>
      </c>
      <c r="I90" s="109"/>
      <c r="J90" s="109">
        <v>4</v>
      </c>
    </row>
    <row r="91" spans="1:10" x14ac:dyDescent="0.2">
      <c r="A91" s="108" t="s">
        <v>126</v>
      </c>
      <c r="B91" s="109"/>
      <c r="C91" s="109"/>
      <c r="D91" s="109">
        <v>1</v>
      </c>
      <c r="E91" s="109">
        <v>1</v>
      </c>
      <c r="F91" s="109">
        <v>1</v>
      </c>
      <c r="G91" s="109">
        <v>3</v>
      </c>
      <c r="H91" s="109">
        <v>1</v>
      </c>
      <c r="I91" s="109"/>
      <c r="J91" s="109">
        <v>7</v>
      </c>
    </row>
    <row r="92" spans="1:10" x14ac:dyDescent="0.2">
      <c r="A92" s="106" t="s">
        <v>55</v>
      </c>
      <c r="B92" s="107"/>
      <c r="C92" s="107"/>
      <c r="D92" s="107"/>
      <c r="E92" s="107"/>
      <c r="F92" s="107">
        <v>2</v>
      </c>
      <c r="G92" s="107">
        <v>1</v>
      </c>
      <c r="H92" s="107">
        <v>2</v>
      </c>
      <c r="I92" s="107">
        <v>2</v>
      </c>
      <c r="J92" s="107">
        <v>7</v>
      </c>
    </row>
    <row r="93" spans="1:10" x14ac:dyDescent="0.2">
      <c r="A93" s="108" t="s">
        <v>101</v>
      </c>
      <c r="B93" s="109"/>
      <c r="C93" s="109"/>
      <c r="D93" s="109"/>
      <c r="E93" s="109"/>
      <c r="F93" s="109"/>
      <c r="G93" s="109"/>
      <c r="H93" s="109">
        <v>1</v>
      </c>
      <c r="I93" s="109">
        <v>2</v>
      </c>
      <c r="J93" s="109">
        <v>3</v>
      </c>
    </row>
    <row r="94" spans="1:10" x14ac:dyDescent="0.2">
      <c r="A94" s="108" t="s">
        <v>105</v>
      </c>
      <c r="B94" s="109"/>
      <c r="C94" s="109"/>
      <c r="D94" s="109"/>
      <c r="E94" s="109"/>
      <c r="F94" s="109"/>
      <c r="G94" s="109"/>
      <c r="H94" s="109">
        <v>1</v>
      </c>
      <c r="I94" s="109"/>
      <c r="J94" s="109">
        <v>1</v>
      </c>
    </row>
    <row r="95" spans="1:10" x14ac:dyDescent="0.2">
      <c r="A95" s="108" t="s">
        <v>108</v>
      </c>
      <c r="B95" s="109"/>
      <c r="C95" s="109"/>
      <c r="D95" s="109"/>
      <c r="E95" s="109"/>
      <c r="F95" s="109">
        <v>2</v>
      </c>
      <c r="G95" s="109">
        <v>1</v>
      </c>
      <c r="H95" s="109"/>
      <c r="I95" s="109"/>
      <c r="J95" s="109">
        <v>3</v>
      </c>
    </row>
    <row r="96" spans="1:10" ht="19.5" customHeight="1" x14ac:dyDescent="0.2">
      <c r="A96" s="110" t="s">
        <v>110</v>
      </c>
      <c r="B96" s="111">
        <v>62</v>
      </c>
      <c r="C96" s="111">
        <v>84</v>
      </c>
      <c r="D96" s="111">
        <v>407</v>
      </c>
      <c r="E96" s="111">
        <v>478</v>
      </c>
      <c r="F96" s="111">
        <v>463</v>
      </c>
      <c r="G96" s="111">
        <v>647</v>
      </c>
      <c r="H96" s="111">
        <v>348</v>
      </c>
      <c r="I96" s="111">
        <v>382</v>
      </c>
      <c r="J96" s="111">
        <v>2871</v>
      </c>
    </row>
    <row r="97" spans="1:10" ht="32.25" customHeight="1" x14ac:dyDescent="0.2">
      <c r="A97" s="148" t="s">
        <v>128</v>
      </c>
      <c r="B97" s="148"/>
      <c r="C97" s="148"/>
      <c r="D97" s="148"/>
      <c r="E97" s="148"/>
      <c r="F97" s="148"/>
      <c r="G97" s="148"/>
      <c r="H97" s="148"/>
      <c r="I97" s="148"/>
      <c r="J97" s="148"/>
    </row>
  </sheetData>
  <mergeCells count="1">
    <mergeCell ref="A97:J97"/>
  </mergeCells>
  <printOptions horizontalCentered="1"/>
  <pageMargins left="0.78740157480314965" right="0.39370078740157483" top="0.39370078740157483" bottom="0.39370078740157483" header="0.31496062992125984" footer="0.31496062992125984"/>
  <pageSetup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opLeftCell="A25" workbookViewId="0">
      <selection activeCell="A55" sqref="A55:R55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28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x14ac:dyDescent="0.2">
      <c r="A9" s="18" t="s">
        <v>29</v>
      </c>
      <c r="B9" s="19">
        <v>0</v>
      </c>
      <c r="C9" s="20">
        <v>0</v>
      </c>
      <c r="D9" s="19">
        <v>1</v>
      </c>
      <c r="E9" s="20">
        <v>1</v>
      </c>
      <c r="F9" s="19">
        <v>6</v>
      </c>
      <c r="G9" s="20">
        <v>3</v>
      </c>
      <c r="H9" s="19">
        <v>0</v>
      </c>
      <c r="I9" s="20">
        <v>0</v>
      </c>
      <c r="J9" s="19">
        <v>3</v>
      </c>
      <c r="K9" s="20">
        <v>1</v>
      </c>
      <c r="L9" s="19">
        <v>9</v>
      </c>
      <c r="M9" s="20">
        <v>5</v>
      </c>
      <c r="N9" s="21">
        <v>1</v>
      </c>
      <c r="O9" s="22">
        <v>2</v>
      </c>
      <c r="P9" s="21">
        <f>B9+D9+F9+H9+J9+L9+N9</f>
        <v>20</v>
      </c>
      <c r="Q9" s="23">
        <f t="shared" ref="Q9:Q18" si="0">C9+E9+G9+I9+K9+M9+O9</f>
        <v>12</v>
      </c>
      <c r="R9" s="22">
        <f>P9+Q9</f>
        <v>32</v>
      </c>
    </row>
    <row r="10" spans="1:18" x14ac:dyDescent="0.2">
      <c r="A10" s="18" t="s">
        <v>30</v>
      </c>
      <c r="B10" s="24">
        <v>2</v>
      </c>
      <c r="C10" s="25">
        <v>0</v>
      </c>
      <c r="D10" s="24">
        <v>0</v>
      </c>
      <c r="E10" s="25">
        <v>0</v>
      </c>
      <c r="F10" s="24">
        <v>7</v>
      </c>
      <c r="G10" s="25">
        <v>1</v>
      </c>
      <c r="H10" s="24">
        <v>0</v>
      </c>
      <c r="I10" s="25">
        <v>2</v>
      </c>
      <c r="J10" s="24">
        <v>4</v>
      </c>
      <c r="K10" s="25">
        <v>4</v>
      </c>
      <c r="L10" s="24">
        <v>6</v>
      </c>
      <c r="M10" s="25">
        <v>1</v>
      </c>
      <c r="N10" s="26">
        <v>2</v>
      </c>
      <c r="O10" s="27">
        <v>0</v>
      </c>
      <c r="P10" s="26">
        <f t="shared" ref="P10:P18" si="1">B10+D10+F10+H10+J10+L10+N10</f>
        <v>21</v>
      </c>
      <c r="Q10" s="28">
        <f t="shared" si="0"/>
        <v>8</v>
      </c>
      <c r="R10" s="29">
        <f>P10+Q10</f>
        <v>29</v>
      </c>
    </row>
    <row r="11" spans="1:18" x14ac:dyDescent="0.2">
      <c r="A11" s="18" t="s">
        <v>31</v>
      </c>
      <c r="B11" s="24">
        <v>0</v>
      </c>
      <c r="C11" s="25">
        <v>0</v>
      </c>
      <c r="D11" s="24">
        <v>0</v>
      </c>
      <c r="E11" s="25">
        <v>0</v>
      </c>
      <c r="F11" s="24">
        <v>1</v>
      </c>
      <c r="G11" s="25">
        <v>1</v>
      </c>
      <c r="H11" s="24">
        <v>0</v>
      </c>
      <c r="I11" s="25">
        <v>0</v>
      </c>
      <c r="J11" s="24">
        <v>0</v>
      </c>
      <c r="K11" s="25">
        <v>0</v>
      </c>
      <c r="L11" s="24">
        <v>5</v>
      </c>
      <c r="M11" s="25">
        <v>2</v>
      </c>
      <c r="N11" s="26">
        <v>2</v>
      </c>
      <c r="O11" s="27">
        <v>1</v>
      </c>
      <c r="P11" s="26">
        <f t="shared" si="1"/>
        <v>8</v>
      </c>
      <c r="Q11" s="28">
        <f t="shared" si="0"/>
        <v>4</v>
      </c>
      <c r="R11" s="29">
        <f>P11+Q11</f>
        <v>12</v>
      </c>
    </row>
    <row r="12" spans="1:18" x14ac:dyDescent="0.2">
      <c r="A12" s="18" t="s">
        <v>32</v>
      </c>
      <c r="B12" s="24">
        <v>0</v>
      </c>
      <c r="C12" s="25">
        <v>0</v>
      </c>
      <c r="D12" s="24">
        <v>0</v>
      </c>
      <c r="E12" s="25">
        <v>0</v>
      </c>
      <c r="F12" s="24">
        <v>0</v>
      </c>
      <c r="G12" s="25">
        <v>0</v>
      </c>
      <c r="H12" s="24">
        <v>0</v>
      </c>
      <c r="I12" s="25">
        <v>0</v>
      </c>
      <c r="J12" s="24">
        <v>0</v>
      </c>
      <c r="K12" s="25">
        <v>0</v>
      </c>
      <c r="L12" s="24">
        <v>0</v>
      </c>
      <c r="M12" s="25">
        <v>0</v>
      </c>
      <c r="N12" s="26">
        <v>0</v>
      </c>
      <c r="O12" s="27">
        <v>0</v>
      </c>
      <c r="P12" s="26">
        <f t="shared" si="1"/>
        <v>0</v>
      </c>
      <c r="Q12" s="28">
        <f t="shared" si="0"/>
        <v>0</v>
      </c>
      <c r="R12" s="29">
        <f t="shared" ref="R12:R17" si="2">P12+Q12</f>
        <v>0</v>
      </c>
    </row>
    <row r="13" spans="1:18" x14ac:dyDescent="0.2">
      <c r="A13" s="18" t="s">
        <v>33</v>
      </c>
      <c r="B13" s="24">
        <v>0</v>
      </c>
      <c r="C13" s="25">
        <v>0</v>
      </c>
      <c r="D13" s="24">
        <v>0</v>
      </c>
      <c r="E13" s="25">
        <v>0</v>
      </c>
      <c r="F13" s="24">
        <v>0</v>
      </c>
      <c r="G13" s="25">
        <v>0</v>
      </c>
      <c r="H13" s="24">
        <v>0</v>
      </c>
      <c r="I13" s="25">
        <v>0</v>
      </c>
      <c r="J13" s="24">
        <v>0</v>
      </c>
      <c r="K13" s="25">
        <v>0</v>
      </c>
      <c r="L13" s="24">
        <v>0</v>
      </c>
      <c r="M13" s="25">
        <v>0</v>
      </c>
      <c r="N13" s="26">
        <v>0</v>
      </c>
      <c r="O13" s="27">
        <v>0</v>
      </c>
      <c r="P13" s="26">
        <f t="shared" si="1"/>
        <v>0</v>
      </c>
      <c r="Q13" s="28">
        <f t="shared" si="0"/>
        <v>0</v>
      </c>
      <c r="R13" s="29">
        <f t="shared" si="2"/>
        <v>0</v>
      </c>
    </row>
    <row r="14" spans="1:18" x14ac:dyDescent="0.2">
      <c r="A14" s="18" t="s">
        <v>34</v>
      </c>
      <c r="B14" s="24">
        <v>0</v>
      </c>
      <c r="C14" s="25">
        <v>0</v>
      </c>
      <c r="D14" s="24">
        <v>0</v>
      </c>
      <c r="E14" s="25">
        <v>0</v>
      </c>
      <c r="F14" s="24">
        <v>0</v>
      </c>
      <c r="G14" s="25">
        <v>0</v>
      </c>
      <c r="H14" s="24">
        <v>0</v>
      </c>
      <c r="I14" s="25">
        <v>0</v>
      </c>
      <c r="J14" s="24">
        <v>0</v>
      </c>
      <c r="K14" s="25">
        <v>0</v>
      </c>
      <c r="L14" s="24">
        <v>1</v>
      </c>
      <c r="M14" s="25">
        <v>0</v>
      </c>
      <c r="N14" s="26">
        <v>0</v>
      </c>
      <c r="O14" s="27">
        <v>1</v>
      </c>
      <c r="P14" s="26">
        <f t="shared" si="1"/>
        <v>1</v>
      </c>
      <c r="Q14" s="28">
        <f t="shared" si="0"/>
        <v>1</v>
      </c>
      <c r="R14" s="29">
        <f>P14+Q14</f>
        <v>2</v>
      </c>
    </row>
    <row r="15" spans="1:18" x14ac:dyDescent="0.2">
      <c r="A15" s="18" t="s">
        <v>35</v>
      </c>
      <c r="B15" s="24">
        <v>0</v>
      </c>
      <c r="C15" s="25">
        <v>0</v>
      </c>
      <c r="D15" s="24">
        <v>0</v>
      </c>
      <c r="E15" s="25">
        <v>0</v>
      </c>
      <c r="F15" s="24">
        <v>0</v>
      </c>
      <c r="G15" s="25">
        <v>0</v>
      </c>
      <c r="H15" s="24">
        <v>0</v>
      </c>
      <c r="I15" s="25">
        <v>0</v>
      </c>
      <c r="J15" s="24">
        <v>0</v>
      </c>
      <c r="K15" s="25">
        <v>0</v>
      </c>
      <c r="L15" s="24">
        <v>0</v>
      </c>
      <c r="M15" s="25">
        <v>0</v>
      </c>
      <c r="N15" s="26">
        <v>0</v>
      </c>
      <c r="O15" s="27">
        <v>0</v>
      </c>
      <c r="P15" s="26">
        <f t="shared" si="1"/>
        <v>0</v>
      </c>
      <c r="Q15" s="28">
        <f t="shared" si="0"/>
        <v>0</v>
      </c>
      <c r="R15" s="29">
        <f t="shared" si="2"/>
        <v>0</v>
      </c>
    </row>
    <row r="16" spans="1:18" x14ac:dyDescent="0.2">
      <c r="A16" s="18" t="s">
        <v>36</v>
      </c>
      <c r="B16" s="24">
        <v>0</v>
      </c>
      <c r="C16" s="25">
        <v>0</v>
      </c>
      <c r="D16" s="24">
        <v>1</v>
      </c>
      <c r="E16" s="25">
        <v>0</v>
      </c>
      <c r="F16" s="24">
        <v>0</v>
      </c>
      <c r="G16" s="25">
        <v>0</v>
      </c>
      <c r="H16" s="24">
        <v>0</v>
      </c>
      <c r="I16" s="25">
        <v>0</v>
      </c>
      <c r="J16" s="24">
        <v>0</v>
      </c>
      <c r="K16" s="25">
        <v>0</v>
      </c>
      <c r="L16" s="24">
        <v>0</v>
      </c>
      <c r="M16" s="25">
        <v>0</v>
      </c>
      <c r="N16" s="26">
        <v>2</v>
      </c>
      <c r="O16" s="27">
        <v>1</v>
      </c>
      <c r="P16" s="26">
        <f t="shared" si="1"/>
        <v>3</v>
      </c>
      <c r="Q16" s="28">
        <f t="shared" si="0"/>
        <v>1</v>
      </c>
      <c r="R16" s="29">
        <f t="shared" si="2"/>
        <v>4</v>
      </c>
    </row>
    <row r="17" spans="1:18" x14ac:dyDescent="0.2">
      <c r="A17" s="18" t="s">
        <v>37</v>
      </c>
      <c r="B17" s="24">
        <v>0</v>
      </c>
      <c r="C17" s="25">
        <v>0</v>
      </c>
      <c r="D17" s="24">
        <v>0</v>
      </c>
      <c r="E17" s="25">
        <v>0</v>
      </c>
      <c r="F17" s="24">
        <v>0</v>
      </c>
      <c r="G17" s="25">
        <v>0</v>
      </c>
      <c r="H17" s="24">
        <v>0</v>
      </c>
      <c r="I17" s="25">
        <v>0</v>
      </c>
      <c r="J17" s="24">
        <v>0</v>
      </c>
      <c r="K17" s="25">
        <v>0</v>
      </c>
      <c r="L17" s="24">
        <v>0</v>
      </c>
      <c r="M17" s="25">
        <v>0</v>
      </c>
      <c r="N17" s="26">
        <v>0</v>
      </c>
      <c r="O17" s="27">
        <v>0</v>
      </c>
      <c r="P17" s="26">
        <f t="shared" si="1"/>
        <v>0</v>
      </c>
      <c r="Q17" s="28">
        <f t="shared" si="0"/>
        <v>0</v>
      </c>
      <c r="R17" s="29">
        <f t="shared" si="2"/>
        <v>0</v>
      </c>
    </row>
    <row r="18" spans="1:18" x14ac:dyDescent="0.2">
      <c r="A18" s="18" t="s">
        <v>38</v>
      </c>
      <c r="B18" s="30">
        <v>0</v>
      </c>
      <c r="C18" s="31">
        <v>0</v>
      </c>
      <c r="D18" s="30">
        <v>0</v>
      </c>
      <c r="E18" s="31">
        <v>1</v>
      </c>
      <c r="F18" s="30">
        <v>1</v>
      </c>
      <c r="G18" s="31">
        <v>3</v>
      </c>
      <c r="H18" s="30">
        <v>0</v>
      </c>
      <c r="I18" s="31">
        <v>2</v>
      </c>
      <c r="J18" s="30">
        <v>2</v>
      </c>
      <c r="K18" s="31">
        <v>1</v>
      </c>
      <c r="L18" s="30">
        <v>0</v>
      </c>
      <c r="M18" s="31">
        <v>0</v>
      </c>
      <c r="N18" s="32">
        <v>0</v>
      </c>
      <c r="O18" s="29">
        <v>2</v>
      </c>
      <c r="P18" s="32">
        <f t="shared" si="1"/>
        <v>3</v>
      </c>
      <c r="Q18" s="33">
        <f t="shared" si="0"/>
        <v>9</v>
      </c>
      <c r="R18" s="29">
        <f>P18+Q18</f>
        <v>12</v>
      </c>
    </row>
    <row r="19" spans="1:18" ht="13.5" thickBot="1" x14ac:dyDescent="0.25">
      <c r="A19" s="34" t="s">
        <v>0</v>
      </c>
      <c r="B19" s="35">
        <f>SUM(B9:B18)</f>
        <v>2</v>
      </c>
      <c r="C19" s="36">
        <f t="shared" ref="C19:O19" si="3">SUM(C9:C18)</f>
        <v>0</v>
      </c>
      <c r="D19" s="35">
        <f t="shared" si="3"/>
        <v>2</v>
      </c>
      <c r="E19" s="36">
        <f t="shared" si="3"/>
        <v>2</v>
      </c>
      <c r="F19" s="35">
        <f t="shared" si="3"/>
        <v>15</v>
      </c>
      <c r="G19" s="36">
        <f t="shared" si="3"/>
        <v>8</v>
      </c>
      <c r="H19" s="35">
        <f t="shared" si="3"/>
        <v>0</v>
      </c>
      <c r="I19" s="36">
        <f t="shared" si="3"/>
        <v>4</v>
      </c>
      <c r="J19" s="35">
        <f t="shared" si="3"/>
        <v>9</v>
      </c>
      <c r="K19" s="36">
        <f t="shared" si="3"/>
        <v>6</v>
      </c>
      <c r="L19" s="35">
        <f t="shared" si="3"/>
        <v>21</v>
      </c>
      <c r="M19" s="36">
        <f t="shared" si="3"/>
        <v>8</v>
      </c>
      <c r="N19" s="35">
        <f t="shared" si="3"/>
        <v>7</v>
      </c>
      <c r="O19" s="36">
        <f t="shared" si="3"/>
        <v>7</v>
      </c>
      <c r="P19" s="35">
        <f>SUM(P9:P18)</f>
        <v>56</v>
      </c>
      <c r="Q19" s="37">
        <f>SUM(Q9:Q18)</f>
        <v>35</v>
      </c>
      <c r="R19" s="36">
        <f>SUM(R9:R18)</f>
        <v>91</v>
      </c>
    </row>
    <row r="20" spans="1:18" x14ac:dyDescent="0.2">
      <c r="A20" s="149" t="s">
        <v>39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</row>
    <row r="21" spans="1:18" x14ac:dyDescent="0.2">
      <c r="A21" s="149" t="s">
        <v>40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</row>
    <row r="22" spans="1:18" x14ac:dyDescent="0.2">
      <c r="A22" s="149" t="s">
        <v>41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</row>
    <row r="23" spans="1:18" ht="13.5" thickBot="1" x14ac:dyDescent="0.25"/>
    <row r="24" spans="1:18" ht="13.5" thickBot="1" x14ac:dyDescent="0.25">
      <c r="A24" s="14"/>
      <c r="B24" s="156" t="s">
        <v>13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8"/>
    </row>
    <row r="25" spans="1:18" ht="12.75" customHeight="1" x14ac:dyDescent="0.2">
      <c r="A25" s="151" t="s">
        <v>18</v>
      </c>
      <c r="B25" s="159" t="s">
        <v>5</v>
      </c>
      <c r="C25" s="160"/>
      <c r="D25" s="159" t="s">
        <v>6</v>
      </c>
      <c r="E25" s="160"/>
      <c r="F25" s="159" t="s">
        <v>7</v>
      </c>
      <c r="G25" s="160"/>
      <c r="H25" s="159" t="s">
        <v>9</v>
      </c>
      <c r="I25" s="160"/>
      <c r="J25" s="159" t="s">
        <v>8</v>
      </c>
      <c r="K25" s="160"/>
      <c r="L25" s="159" t="s">
        <v>10</v>
      </c>
      <c r="M25" s="160"/>
      <c r="N25" s="159" t="s">
        <v>11</v>
      </c>
      <c r="O25" s="160"/>
      <c r="P25" s="159" t="s">
        <v>0</v>
      </c>
      <c r="Q25" s="161"/>
      <c r="R25" s="160"/>
    </row>
    <row r="26" spans="1:18" ht="13.5" thickBot="1" x14ac:dyDescent="0.25">
      <c r="A26" s="152"/>
      <c r="B26" s="15" t="s">
        <v>1</v>
      </c>
      <c r="C26" s="16" t="s">
        <v>2</v>
      </c>
      <c r="D26" s="15" t="s">
        <v>3</v>
      </c>
      <c r="E26" s="16" t="s">
        <v>2</v>
      </c>
      <c r="F26" s="15" t="s">
        <v>3</v>
      </c>
      <c r="G26" s="16" t="s">
        <v>2</v>
      </c>
      <c r="H26" s="15" t="s">
        <v>3</v>
      </c>
      <c r="I26" s="16" t="s">
        <v>2</v>
      </c>
      <c r="J26" s="15" t="s">
        <v>3</v>
      </c>
      <c r="K26" s="16" t="s">
        <v>2</v>
      </c>
      <c r="L26" s="15" t="s">
        <v>3</v>
      </c>
      <c r="M26" s="16" t="s">
        <v>2</v>
      </c>
      <c r="N26" s="15" t="s">
        <v>3</v>
      </c>
      <c r="O26" s="16" t="s">
        <v>2</v>
      </c>
      <c r="P26" s="15" t="s">
        <v>3</v>
      </c>
      <c r="Q26" s="17" t="s">
        <v>2</v>
      </c>
      <c r="R26" s="16" t="s">
        <v>0</v>
      </c>
    </row>
    <row r="27" spans="1:18" x14ac:dyDescent="0.2">
      <c r="A27" s="18" t="s">
        <v>29</v>
      </c>
      <c r="B27" s="19">
        <v>0</v>
      </c>
      <c r="C27" s="20">
        <v>0</v>
      </c>
      <c r="D27" s="19">
        <v>0</v>
      </c>
      <c r="E27" s="20">
        <v>0</v>
      </c>
      <c r="F27" s="19">
        <v>0</v>
      </c>
      <c r="G27" s="20">
        <v>1</v>
      </c>
      <c r="H27" s="19">
        <v>0</v>
      </c>
      <c r="I27" s="20">
        <v>1</v>
      </c>
      <c r="J27" s="19">
        <v>6</v>
      </c>
      <c r="K27" s="20">
        <v>8</v>
      </c>
      <c r="L27" s="19">
        <v>3</v>
      </c>
      <c r="M27" s="20">
        <v>1</v>
      </c>
      <c r="N27" s="21">
        <v>0</v>
      </c>
      <c r="O27" s="22">
        <v>0</v>
      </c>
      <c r="P27" s="21">
        <f>B27+D27+F27+H27+J27+L27+N27</f>
        <v>9</v>
      </c>
      <c r="Q27" s="23">
        <f>C27+E27+G27+I27+K27+M27+O27</f>
        <v>11</v>
      </c>
      <c r="R27" s="22">
        <f>P27+Q27</f>
        <v>20</v>
      </c>
    </row>
    <row r="28" spans="1:18" x14ac:dyDescent="0.2">
      <c r="A28" s="18" t="s">
        <v>30</v>
      </c>
      <c r="B28" s="24">
        <v>0</v>
      </c>
      <c r="C28" s="25">
        <v>0</v>
      </c>
      <c r="D28" s="24">
        <v>0</v>
      </c>
      <c r="E28" s="25">
        <v>0</v>
      </c>
      <c r="F28" s="24">
        <v>0</v>
      </c>
      <c r="G28" s="25">
        <v>0</v>
      </c>
      <c r="H28" s="24">
        <v>0</v>
      </c>
      <c r="I28" s="25">
        <v>4</v>
      </c>
      <c r="J28" s="24">
        <v>7</v>
      </c>
      <c r="K28" s="25">
        <v>3</v>
      </c>
      <c r="L28" s="24">
        <v>4</v>
      </c>
      <c r="M28" s="25">
        <v>1</v>
      </c>
      <c r="N28" s="26">
        <v>2</v>
      </c>
      <c r="O28" s="27">
        <v>0</v>
      </c>
      <c r="P28" s="26">
        <f t="shared" ref="P28:Q36" si="4">B28+D28+F28+H28+J28+L28+N28</f>
        <v>13</v>
      </c>
      <c r="Q28" s="28">
        <f t="shared" si="4"/>
        <v>8</v>
      </c>
      <c r="R28" s="27">
        <f t="shared" ref="R28:R35" si="5">P28+Q28</f>
        <v>21</v>
      </c>
    </row>
    <row r="29" spans="1:18" x14ac:dyDescent="0.2">
      <c r="A29" s="18" t="s">
        <v>31</v>
      </c>
      <c r="B29" s="24">
        <v>0</v>
      </c>
      <c r="C29" s="25">
        <v>0</v>
      </c>
      <c r="D29" s="24">
        <v>0</v>
      </c>
      <c r="E29" s="25">
        <v>0</v>
      </c>
      <c r="F29" s="24">
        <v>0</v>
      </c>
      <c r="G29" s="25">
        <v>0</v>
      </c>
      <c r="H29" s="24">
        <v>0</v>
      </c>
      <c r="I29" s="25">
        <v>2</v>
      </c>
      <c r="J29" s="24">
        <v>1</v>
      </c>
      <c r="K29" s="25">
        <v>4</v>
      </c>
      <c r="L29" s="24">
        <v>0</v>
      </c>
      <c r="M29" s="25">
        <v>1</v>
      </c>
      <c r="N29" s="26">
        <v>1</v>
      </c>
      <c r="O29" s="27">
        <v>0</v>
      </c>
      <c r="P29" s="26">
        <f t="shared" si="4"/>
        <v>2</v>
      </c>
      <c r="Q29" s="28">
        <f t="shared" si="4"/>
        <v>7</v>
      </c>
      <c r="R29" s="27">
        <f t="shared" si="5"/>
        <v>9</v>
      </c>
    </row>
    <row r="30" spans="1:18" x14ac:dyDescent="0.2">
      <c r="A30" s="18" t="s">
        <v>32</v>
      </c>
      <c r="B30" s="24">
        <v>0</v>
      </c>
      <c r="C30" s="25">
        <v>0</v>
      </c>
      <c r="D30" s="24">
        <v>0</v>
      </c>
      <c r="E30" s="25">
        <v>0</v>
      </c>
      <c r="F30" s="24">
        <v>0</v>
      </c>
      <c r="G30" s="25">
        <v>0</v>
      </c>
      <c r="H30" s="24">
        <v>0</v>
      </c>
      <c r="I30" s="25">
        <v>0</v>
      </c>
      <c r="J30" s="24">
        <v>0</v>
      </c>
      <c r="K30" s="25">
        <v>0</v>
      </c>
      <c r="L30" s="24">
        <v>0</v>
      </c>
      <c r="M30" s="25">
        <v>0</v>
      </c>
      <c r="N30" s="26">
        <v>0</v>
      </c>
      <c r="O30" s="27">
        <v>0</v>
      </c>
      <c r="P30" s="26">
        <f t="shared" si="4"/>
        <v>0</v>
      </c>
      <c r="Q30" s="28">
        <f t="shared" si="4"/>
        <v>0</v>
      </c>
      <c r="R30" s="27">
        <f t="shared" si="5"/>
        <v>0</v>
      </c>
    </row>
    <row r="31" spans="1:18" x14ac:dyDescent="0.2">
      <c r="A31" s="18" t="s">
        <v>33</v>
      </c>
      <c r="B31" s="24">
        <v>0</v>
      </c>
      <c r="C31" s="25">
        <v>0</v>
      </c>
      <c r="D31" s="24">
        <v>0</v>
      </c>
      <c r="E31" s="25">
        <v>0</v>
      </c>
      <c r="F31" s="24">
        <v>0</v>
      </c>
      <c r="G31" s="25">
        <v>0</v>
      </c>
      <c r="H31" s="24">
        <v>0</v>
      </c>
      <c r="I31" s="25">
        <v>0</v>
      </c>
      <c r="J31" s="24">
        <v>0</v>
      </c>
      <c r="K31" s="25">
        <v>0</v>
      </c>
      <c r="L31" s="24">
        <v>0</v>
      </c>
      <c r="M31" s="25">
        <v>0</v>
      </c>
      <c r="N31" s="26">
        <v>0</v>
      </c>
      <c r="O31" s="27">
        <v>0</v>
      </c>
      <c r="P31" s="26">
        <f t="shared" si="4"/>
        <v>0</v>
      </c>
      <c r="Q31" s="28">
        <f t="shared" si="4"/>
        <v>0</v>
      </c>
      <c r="R31" s="27">
        <f t="shared" si="5"/>
        <v>0</v>
      </c>
    </row>
    <row r="32" spans="1:18" x14ac:dyDescent="0.2">
      <c r="A32" s="18" t="s">
        <v>34</v>
      </c>
      <c r="B32" s="24">
        <v>0</v>
      </c>
      <c r="C32" s="25">
        <v>0</v>
      </c>
      <c r="D32" s="24">
        <v>0</v>
      </c>
      <c r="E32" s="25">
        <v>0</v>
      </c>
      <c r="F32" s="24">
        <v>0</v>
      </c>
      <c r="G32" s="25">
        <v>0</v>
      </c>
      <c r="H32" s="24">
        <v>0</v>
      </c>
      <c r="I32" s="25">
        <v>2</v>
      </c>
      <c r="J32" s="24">
        <v>1</v>
      </c>
      <c r="K32" s="25">
        <v>0</v>
      </c>
      <c r="L32" s="24">
        <v>1</v>
      </c>
      <c r="M32" s="25">
        <v>1</v>
      </c>
      <c r="N32" s="26">
        <v>0</v>
      </c>
      <c r="O32" s="27">
        <v>0</v>
      </c>
      <c r="P32" s="26">
        <f t="shared" si="4"/>
        <v>2</v>
      </c>
      <c r="Q32" s="28">
        <f t="shared" si="4"/>
        <v>3</v>
      </c>
      <c r="R32" s="27">
        <f t="shared" si="5"/>
        <v>5</v>
      </c>
    </row>
    <row r="33" spans="1:18" x14ac:dyDescent="0.2">
      <c r="A33" s="18" t="s">
        <v>35</v>
      </c>
      <c r="B33" s="24">
        <v>0</v>
      </c>
      <c r="C33" s="25">
        <v>0</v>
      </c>
      <c r="D33" s="24">
        <v>0</v>
      </c>
      <c r="E33" s="25">
        <v>0</v>
      </c>
      <c r="F33" s="24">
        <v>0</v>
      </c>
      <c r="G33" s="25">
        <v>0</v>
      </c>
      <c r="H33" s="24">
        <v>0</v>
      </c>
      <c r="I33" s="25">
        <v>0</v>
      </c>
      <c r="J33" s="24">
        <v>0</v>
      </c>
      <c r="K33" s="25">
        <v>0</v>
      </c>
      <c r="L33" s="24">
        <v>0</v>
      </c>
      <c r="M33" s="25">
        <v>0</v>
      </c>
      <c r="N33" s="26">
        <v>0</v>
      </c>
      <c r="O33" s="27">
        <v>0</v>
      </c>
      <c r="P33" s="26">
        <f t="shared" si="4"/>
        <v>0</v>
      </c>
      <c r="Q33" s="28">
        <f t="shared" si="4"/>
        <v>0</v>
      </c>
      <c r="R33" s="27">
        <f t="shared" si="5"/>
        <v>0</v>
      </c>
    </row>
    <row r="34" spans="1:18" x14ac:dyDescent="0.2">
      <c r="A34" s="18" t="s">
        <v>36</v>
      </c>
      <c r="B34" s="24">
        <v>0</v>
      </c>
      <c r="C34" s="25">
        <v>0</v>
      </c>
      <c r="D34" s="24">
        <v>0</v>
      </c>
      <c r="E34" s="25">
        <v>0</v>
      </c>
      <c r="F34" s="24">
        <v>0</v>
      </c>
      <c r="G34" s="25">
        <v>0</v>
      </c>
      <c r="H34" s="24">
        <v>0</v>
      </c>
      <c r="I34" s="25">
        <v>0</v>
      </c>
      <c r="J34" s="24">
        <v>0</v>
      </c>
      <c r="K34" s="25">
        <v>0</v>
      </c>
      <c r="L34" s="24">
        <v>0</v>
      </c>
      <c r="M34" s="25">
        <v>0</v>
      </c>
      <c r="N34" s="26">
        <v>0</v>
      </c>
      <c r="O34" s="27">
        <v>0</v>
      </c>
      <c r="P34" s="26">
        <f t="shared" si="4"/>
        <v>0</v>
      </c>
      <c r="Q34" s="28">
        <f t="shared" si="4"/>
        <v>0</v>
      </c>
      <c r="R34" s="27">
        <f t="shared" si="5"/>
        <v>0</v>
      </c>
    </row>
    <row r="35" spans="1:18" x14ac:dyDescent="0.2">
      <c r="A35" s="18" t="s">
        <v>37</v>
      </c>
      <c r="B35" s="24">
        <v>0</v>
      </c>
      <c r="C35" s="25">
        <v>0</v>
      </c>
      <c r="D35" s="24">
        <v>0</v>
      </c>
      <c r="E35" s="25">
        <v>0</v>
      </c>
      <c r="F35" s="24">
        <v>0</v>
      </c>
      <c r="G35" s="25">
        <v>0</v>
      </c>
      <c r="H35" s="24">
        <v>0</v>
      </c>
      <c r="I35" s="25">
        <v>0</v>
      </c>
      <c r="J35" s="24">
        <v>0</v>
      </c>
      <c r="K35" s="25">
        <v>0</v>
      </c>
      <c r="L35" s="24">
        <v>0</v>
      </c>
      <c r="M35" s="25">
        <v>0</v>
      </c>
      <c r="N35" s="26">
        <v>0</v>
      </c>
      <c r="O35" s="27">
        <v>0</v>
      </c>
      <c r="P35" s="26">
        <f t="shared" si="4"/>
        <v>0</v>
      </c>
      <c r="Q35" s="28">
        <f t="shared" si="4"/>
        <v>0</v>
      </c>
      <c r="R35" s="27">
        <f t="shared" si="5"/>
        <v>0</v>
      </c>
    </row>
    <row r="36" spans="1:18" x14ac:dyDescent="0.2">
      <c r="A36" s="18" t="s">
        <v>38</v>
      </c>
      <c r="B36" s="30">
        <v>0</v>
      </c>
      <c r="C36" s="31">
        <v>0</v>
      </c>
      <c r="D36" s="30">
        <v>0</v>
      </c>
      <c r="E36" s="31">
        <v>0</v>
      </c>
      <c r="F36" s="30">
        <v>1</v>
      </c>
      <c r="G36" s="31">
        <v>0</v>
      </c>
      <c r="H36" s="30">
        <v>0</v>
      </c>
      <c r="I36" s="31">
        <v>4</v>
      </c>
      <c r="J36" s="30">
        <v>0</v>
      </c>
      <c r="K36" s="31">
        <v>2</v>
      </c>
      <c r="L36" s="30">
        <v>1</v>
      </c>
      <c r="M36" s="31">
        <v>0</v>
      </c>
      <c r="N36" s="32">
        <v>3</v>
      </c>
      <c r="O36" s="29">
        <v>0</v>
      </c>
      <c r="P36" s="32">
        <f t="shared" si="4"/>
        <v>5</v>
      </c>
      <c r="Q36" s="33">
        <f t="shared" si="4"/>
        <v>6</v>
      </c>
      <c r="R36" s="29">
        <f>P36+Q36</f>
        <v>11</v>
      </c>
    </row>
    <row r="37" spans="1:18" ht="13.5" thickBot="1" x14ac:dyDescent="0.25">
      <c r="A37" s="34" t="s">
        <v>0</v>
      </c>
      <c r="B37" s="35">
        <f>SUM(B27:B36)</f>
        <v>0</v>
      </c>
      <c r="C37" s="36">
        <f>SUM(C27:C36)</f>
        <v>0</v>
      </c>
      <c r="D37" s="35">
        <f t="shared" ref="D37:R37" si="6">SUM(D27:D36)</f>
        <v>0</v>
      </c>
      <c r="E37" s="36">
        <f t="shared" si="6"/>
        <v>0</v>
      </c>
      <c r="F37" s="35">
        <f t="shared" si="6"/>
        <v>1</v>
      </c>
      <c r="G37" s="36">
        <f t="shared" si="6"/>
        <v>1</v>
      </c>
      <c r="H37" s="35">
        <f t="shared" si="6"/>
        <v>0</v>
      </c>
      <c r="I37" s="36">
        <f t="shared" si="6"/>
        <v>13</v>
      </c>
      <c r="J37" s="35">
        <f t="shared" si="6"/>
        <v>15</v>
      </c>
      <c r="K37" s="36">
        <f t="shared" si="6"/>
        <v>17</v>
      </c>
      <c r="L37" s="35">
        <f t="shared" si="6"/>
        <v>9</v>
      </c>
      <c r="M37" s="36">
        <f t="shared" si="6"/>
        <v>4</v>
      </c>
      <c r="N37" s="35">
        <f>SUM(N27:N36)</f>
        <v>6</v>
      </c>
      <c r="O37" s="36">
        <f t="shared" si="6"/>
        <v>0</v>
      </c>
      <c r="P37" s="35">
        <f t="shared" si="6"/>
        <v>31</v>
      </c>
      <c r="Q37" s="37">
        <f t="shared" si="6"/>
        <v>35</v>
      </c>
      <c r="R37" s="36">
        <f t="shared" si="6"/>
        <v>66</v>
      </c>
    </row>
    <row r="38" spans="1:18" x14ac:dyDescent="0.2">
      <c r="A38" s="149" t="s">
        <v>42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</row>
    <row r="39" spans="1:18" x14ac:dyDescent="0.2">
      <c r="A39" s="149" t="s">
        <v>43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</row>
    <row r="41" spans="1:18" ht="13.5" thickBot="1" x14ac:dyDescent="0.25">
      <c r="A41" s="14"/>
    </row>
    <row r="42" spans="1:18" x14ac:dyDescent="0.2">
      <c r="A42" s="151" t="s">
        <v>18</v>
      </c>
      <c r="B42" s="153" t="s">
        <v>14</v>
      </c>
      <c r="C42" s="154"/>
      <c r="D42" s="153" t="s">
        <v>15</v>
      </c>
      <c r="E42" s="154"/>
      <c r="F42" s="153" t="s">
        <v>16</v>
      </c>
      <c r="G42" s="154"/>
      <c r="H42" s="153" t="s">
        <v>17</v>
      </c>
      <c r="I42" s="154"/>
      <c r="J42" s="153" t="s">
        <v>0</v>
      </c>
      <c r="K42" s="155"/>
      <c r="L42" s="154"/>
    </row>
    <row r="43" spans="1:18" x14ac:dyDescent="0.2">
      <c r="A43" s="152"/>
      <c r="B43" s="38" t="s">
        <v>1</v>
      </c>
      <c r="C43" s="39" t="s">
        <v>2</v>
      </c>
      <c r="D43" s="38" t="s">
        <v>3</v>
      </c>
      <c r="E43" s="39" t="s">
        <v>2</v>
      </c>
      <c r="F43" s="38" t="s">
        <v>3</v>
      </c>
      <c r="G43" s="39" t="s">
        <v>2</v>
      </c>
      <c r="H43" s="38" t="s">
        <v>3</v>
      </c>
      <c r="I43" s="39" t="s">
        <v>2</v>
      </c>
      <c r="J43" s="38" t="s">
        <v>3</v>
      </c>
      <c r="K43" s="40" t="s">
        <v>2</v>
      </c>
      <c r="L43" s="39" t="s">
        <v>0</v>
      </c>
    </row>
    <row r="44" spans="1:18" x14ac:dyDescent="0.2">
      <c r="A44" s="18" t="s">
        <v>29</v>
      </c>
      <c r="B44" s="41">
        <v>1</v>
      </c>
      <c r="C44" s="42">
        <v>1</v>
      </c>
      <c r="D44" s="41">
        <v>18</v>
      </c>
      <c r="E44" s="43">
        <v>9</v>
      </c>
      <c r="F44" s="41">
        <v>1</v>
      </c>
      <c r="G44" s="43">
        <v>2</v>
      </c>
      <c r="H44" s="41">
        <v>9</v>
      </c>
      <c r="I44" s="43">
        <v>11</v>
      </c>
      <c r="J44" s="41">
        <f>+B44+D44+F44+H44</f>
        <v>29</v>
      </c>
      <c r="K44" s="44">
        <f>+C44+E44+G44+I44</f>
        <v>23</v>
      </c>
      <c r="L44" s="43">
        <f>+J44+K44</f>
        <v>52</v>
      </c>
    </row>
    <row r="45" spans="1:18" x14ac:dyDescent="0.2">
      <c r="A45" s="18" t="s">
        <v>30</v>
      </c>
      <c r="B45" s="41">
        <v>0</v>
      </c>
      <c r="C45" s="42">
        <v>0</v>
      </c>
      <c r="D45" s="41">
        <v>19</v>
      </c>
      <c r="E45" s="43">
        <v>8</v>
      </c>
      <c r="F45" s="41">
        <v>2</v>
      </c>
      <c r="G45" s="43">
        <v>0</v>
      </c>
      <c r="H45" s="41">
        <v>13</v>
      </c>
      <c r="I45" s="43">
        <v>8</v>
      </c>
      <c r="J45" s="41">
        <f t="shared" ref="J45:K53" si="7">+B45+D45+F45+H45</f>
        <v>34</v>
      </c>
      <c r="K45" s="44">
        <f t="shared" si="7"/>
        <v>16</v>
      </c>
      <c r="L45" s="43">
        <f t="shared" ref="L45:L53" si="8">+J45+K45</f>
        <v>50</v>
      </c>
    </row>
    <row r="46" spans="1:18" x14ac:dyDescent="0.2">
      <c r="A46" s="18" t="s">
        <v>31</v>
      </c>
      <c r="B46" s="41">
        <v>0</v>
      </c>
      <c r="C46" s="42">
        <v>0</v>
      </c>
      <c r="D46" s="41">
        <v>6</v>
      </c>
      <c r="E46" s="43">
        <v>3</v>
      </c>
      <c r="F46" s="41">
        <v>2</v>
      </c>
      <c r="G46" s="43">
        <v>1</v>
      </c>
      <c r="H46" s="41">
        <v>2</v>
      </c>
      <c r="I46" s="43">
        <v>7</v>
      </c>
      <c r="J46" s="41">
        <f t="shared" si="7"/>
        <v>10</v>
      </c>
      <c r="K46" s="44">
        <f t="shared" si="7"/>
        <v>11</v>
      </c>
      <c r="L46" s="43">
        <f t="shared" si="8"/>
        <v>21</v>
      </c>
    </row>
    <row r="47" spans="1:18" x14ac:dyDescent="0.2">
      <c r="A47" s="18" t="s">
        <v>32</v>
      </c>
      <c r="B47" s="41">
        <v>0</v>
      </c>
      <c r="C47" s="42">
        <v>0</v>
      </c>
      <c r="D47" s="41">
        <v>0</v>
      </c>
      <c r="E47" s="43">
        <v>0</v>
      </c>
      <c r="F47" s="41">
        <v>0</v>
      </c>
      <c r="G47" s="43">
        <v>0</v>
      </c>
      <c r="H47" s="41">
        <v>0</v>
      </c>
      <c r="I47" s="43">
        <v>0</v>
      </c>
      <c r="J47" s="41">
        <f t="shared" si="7"/>
        <v>0</v>
      </c>
      <c r="K47" s="44">
        <f t="shared" si="7"/>
        <v>0</v>
      </c>
      <c r="L47" s="43">
        <f t="shared" si="8"/>
        <v>0</v>
      </c>
    </row>
    <row r="48" spans="1:18" x14ac:dyDescent="0.2">
      <c r="A48" s="18" t="s">
        <v>33</v>
      </c>
      <c r="B48" s="41">
        <v>0</v>
      </c>
      <c r="C48" s="42">
        <v>0</v>
      </c>
      <c r="D48" s="41">
        <v>0</v>
      </c>
      <c r="E48" s="43">
        <v>0</v>
      </c>
      <c r="F48" s="41">
        <v>0</v>
      </c>
      <c r="G48" s="43">
        <v>0</v>
      </c>
      <c r="H48" s="41">
        <v>0</v>
      </c>
      <c r="I48" s="43">
        <v>0</v>
      </c>
      <c r="J48" s="41">
        <f t="shared" si="7"/>
        <v>0</v>
      </c>
      <c r="K48" s="44">
        <f t="shared" si="7"/>
        <v>0</v>
      </c>
      <c r="L48" s="43">
        <f t="shared" si="8"/>
        <v>0</v>
      </c>
    </row>
    <row r="49" spans="1:18" x14ac:dyDescent="0.2">
      <c r="A49" s="18" t="s">
        <v>34</v>
      </c>
      <c r="B49" s="41">
        <v>0</v>
      </c>
      <c r="C49" s="42">
        <v>0</v>
      </c>
      <c r="D49" s="41">
        <v>1</v>
      </c>
      <c r="E49" s="43">
        <v>0</v>
      </c>
      <c r="F49" s="41">
        <v>0</v>
      </c>
      <c r="G49" s="43">
        <v>1</v>
      </c>
      <c r="H49" s="41">
        <v>2</v>
      </c>
      <c r="I49" s="43">
        <v>3</v>
      </c>
      <c r="J49" s="41">
        <f t="shared" si="7"/>
        <v>3</v>
      </c>
      <c r="K49" s="44">
        <f t="shared" si="7"/>
        <v>4</v>
      </c>
      <c r="L49" s="43">
        <f t="shared" si="8"/>
        <v>7</v>
      </c>
    </row>
    <row r="50" spans="1:18" x14ac:dyDescent="0.2">
      <c r="A50" s="18" t="s">
        <v>35</v>
      </c>
      <c r="B50" s="41">
        <v>0</v>
      </c>
      <c r="C50" s="42">
        <v>0</v>
      </c>
      <c r="D50" s="41">
        <v>0</v>
      </c>
      <c r="E50" s="43">
        <v>0</v>
      </c>
      <c r="F50" s="41">
        <v>0</v>
      </c>
      <c r="G50" s="43">
        <v>0</v>
      </c>
      <c r="H50" s="41">
        <v>0</v>
      </c>
      <c r="I50" s="43">
        <v>0</v>
      </c>
      <c r="J50" s="41">
        <f t="shared" si="7"/>
        <v>0</v>
      </c>
      <c r="K50" s="44">
        <f t="shared" si="7"/>
        <v>0</v>
      </c>
      <c r="L50" s="43">
        <f t="shared" si="8"/>
        <v>0</v>
      </c>
    </row>
    <row r="51" spans="1:18" x14ac:dyDescent="0.2">
      <c r="A51" s="18" t="s">
        <v>36</v>
      </c>
      <c r="B51" s="41">
        <v>1</v>
      </c>
      <c r="C51" s="42">
        <v>0</v>
      </c>
      <c r="D51" s="41">
        <v>0</v>
      </c>
      <c r="E51" s="43">
        <v>0</v>
      </c>
      <c r="F51" s="41">
        <v>2</v>
      </c>
      <c r="G51" s="43">
        <v>1</v>
      </c>
      <c r="H51" s="41">
        <v>0</v>
      </c>
      <c r="I51" s="43">
        <v>0</v>
      </c>
      <c r="J51" s="41">
        <f t="shared" si="7"/>
        <v>3</v>
      </c>
      <c r="K51" s="44">
        <f t="shared" si="7"/>
        <v>1</v>
      </c>
      <c r="L51" s="43">
        <f t="shared" si="8"/>
        <v>4</v>
      </c>
    </row>
    <row r="52" spans="1:18" x14ac:dyDescent="0.2">
      <c r="A52" s="18" t="s">
        <v>37</v>
      </c>
      <c r="B52" s="41">
        <v>0</v>
      </c>
      <c r="C52" s="42">
        <v>0</v>
      </c>
      <c r="D52" s="41">
        <v>0</v>
      </c>
      <c r="E52" s="43">
        <v>0</v>
      </c>
      <c r="F52" s="41">
        <v>0</v>
      </c>
      <c r="G52" s="43">
        <v>0</v>
      </c>
      <c r="H52" s="41">
        <v>0</v>
      </c>
      <c r="I52" s="43">
        <v>0</v>
      </c>
      <c r="J52" s="41">
        <f t="shared" si="7"/>
        <v>0</v>
      </c>
      <c r="K52" s="44">
        <f>+C52+E52+G52+I52</f>
        <v>0</v>
      </c>
      <c r="L52" s="43">
        <f t="shared" si="8"/>
        <v>0</v>
      </c>
    </row>
    <row r="53" spans="1:18" x14ac:dyDescent="0.2">
      <c r="A53" s="18" t="s">
        <v>38</v>
      </c>
      <c r="B53" s="41">
        <v>0</v>
      </c>
      <c r="C53" s="42">
        <v>1</v>
      </c>
      <c r="D53" s="41">
        <v>3</v>
      </c>
      <c r="E53" s="43">
        <v>6</v>
      </c>
      <c r="F53" s="41">
        <v>0</v>
      </c>
      <c r="G53" s="43">
        <v>2</v>
      </c>
      <c r="H53" s="41">
        <v>5</v>
      </c>
      <c r="I53" s="43">
        <v>6</v>
      </c>
      <c r="J53" s="41">
        <f>+B53+D53+F53+H53</f>
        <v>8</v>
      </c>
      <c r="K53" s="44">
        <f t="shared" si="7"/>
        <v>15</v>
      </c>
      <c r="L53" s="43">
        <f t="shared" si="8"/>
        <v>23</v>
      </c>
    </row>
    <row r="54" spans="1:18" ht="13.5" thickBot="1" x14ac:dyDescent="0.25">
      <c r="A54" s="34" t="s">
        <v>0</v>
      </c>
      <c r="B54" s="45">
        <f>SUM(B44:B53)</f>
        <v>2</v>
      </c>
      <c r="C54" s="46">
        <f>SUM(C44:C53)</f>
        <v>2</v>
      </c>
      <c r="D54" s="45">
        <f>SUM(D44:D53)</f>
        <v>47</v>
      </c>
      <c r="E54" s="46">
        <f t="shared" ref="E54:L54" si="9">SUM(E44:E53)</f>
        <v>26</v>
      </c>
      <c r="F54" s="45">
        <f t="shared" si="9"/>
        <v>7</v>
      </c>
      <c r="G54" s="46">
        <f>SUM(G44:G53)</f>
        <v>7</v>
      </c>
      <c r="H54" s="45">
        <f t="shared" si="9"/>
        <v>31</v>
      </c>
      <c r="I54" s="46">
        <f>SUM(I44:I53)</f>
        <v>35</v>
      </c>
      <c r="J54" s="45">
        <f t="shared" si="9"/>
        <v>87</v>
      </c>
      <c r="K54" s="47">
        <f t="shared" si="9"/>
        <v>70</v>
      </c>
      <c r="L54" s="46">
        <f t="shared" si="9"/>
        <v>157</v>
      </c>
    </row>
    <row r="55" spans="1:18" x14ac:dyDescent="0.2">
      <c r="A55" s="149" t="s">
        <v>44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</row>
    <row r="57" spans="1:18" x14ac:dyDescent="0.2">
      <c r="A57" s="150" t="s">
        <v>20</v>
      </c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</row>
  </sheetData>
  <mergeCells count="36">
    <mergeCell ref="A22:R22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20:R20"/>
    <mergeCell ref="A21:R21"/>
    <mergeCell ref="B24:R24"/>
    <mergeCell ref="A25:A26"/>
    <mergeCell ref="B25:C25"/>
    <mergeCell ref="D25:E25"/>
    <mergeCell ref="F25:G25"/>
    <mergeCell ref="H25:I25"/>
    <mergeCell ref="J25:K25"/>
    <mergeCell ref="L25:M25"/>
    <mergeCell ref="N25:O25"/>
    <mergeCell ref="P25:R25"/>
    <mergeCell ref="A55:R55"/>
    <mergeCell ref="A57:L57"/>
    <mergeCell ref="A38:R38"/>
    <mergeCell ref="A39:R39"/>
    <mergeCell ref="A42:A43"/>
    <mergeCell ref="B42:C42"/>
    <mergeCell ref="D42:E42"/>
    <mergeCell ref="F42:G42"/>
    <mergeCell ref="H42:I42"/>
    <mergeCell ref="J42:L42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opLeftCell="A4" workbookViewId="0">
      <selection activeCell="I30" sqref="I30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45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x14ac:dyDescent="0.2">
      <c r="A9" s="18" t="s">
        <v>46</v>
      </c>
      <c r="B9" s="19">
        <v>1</v>
      </c>
      <c r="C9" s="20">
        <v>0</v>
      </c>
      <c r="D9" s="19">
        <v>3</v>
      </c>
      <c r="E9" s="20">
        <v>1</v>
      </c>
      <c r="F9" s="19">
        <v>1</v>
      </c>
      <c r="G9" s="20">
        <v>2</v>
      </c>
      <c r="H9" s="19">
        <v>0</v>
      </c>
      <c r="I9" s="20">
        <v>3</v>
      </c>
      <c r="J9" s="19">
        <v>6</v>
      </c>
      <c r="K9" s="20">
        <v>1</v>
      </c>
      <c r="L9" s="19">
        <v>2</v>
      </c>
      <c r="M9" s="20">
        <v>1</v>
      </c>
      <c r="N9" s="21">
        <v>9</v>
      </c>
      <c r="O9" s="48">
        <v>11</v>
      </c>
      <c r="P9" s="33">
        <f>B9+D9+F9+H9+J9+L9+N9</f>
        <v>22</v>
      </c>
      <c r="Q9" s="33">
        <f>C9+E9+G9+I9+K9+M9+O9</f>
        <v>19</v>
      </c>
      <c r="R9" s="49">
        <f>P9+Q9</f>
        <v>41</v>
      </c>
    </row>
    <row r="10" spans="1:18" x14ac:dyDescent="0.2">
      <c r="A10" s="18" t="s">
        <v>47</v>
      </c>
      <c r="B10" s="30">
        <v>0</v>
      </c>
      <c r="C10" s="31">
        <v>0</v>
      </c>
      <c r="D10" s="30">
        <v>0</v>
      </c>
      <c r="E10" s="31">
        <v>0</v>
      </c>
      <c r="F10" s="30">
        <v>0</v>
      </c>
      <c r="G10" s="31">
        <v>0</v>
      </c>
      <c r="H10" s="30">
        <v>0</v>
      </c>
      <c r="I10" s="31">
        <v>0</v>
      </c>
      <c r="J10" s="30">
        <v>0</v>
      </c>
      <c r="K10" s="31">
        <v>0</v>
      </c>
      <c r="L10" s="30">
        <v>0</v>
      </c>
      <c r="M10" s="31">
        <v>0</v>
      </c>
      <c r="N10" s="32">
        <v>0</v>
      </c>
      <c r="O10" s="50">
        <v>0</v>
      </c>
      <c r="P10" s="33">
        <f>B10+D10+F10+H10+J10+L10+N10</f>
        <v>0</v>
      </c>
      <c r="Q10" s="33">
        <f>C10+E10+G10+I10+K10+M10+O10</f>
        <v>0</v>
      </c>
      <c r="R10" s="51">
        <f>P10+Q10</f>
        <v>0</v>
      </c>
    </row>
    <row r="11" spans="1:18" ht="13.5" thickBot="1" x14ac:dyDescent="0.25">
      <c r="A11" s="34" t="s">
        <v>0</v>
      </c>
      <c r="B11" s="35">
        <f>SUM(B9:B10)</f>
        <v>1</v>
      </c>
      <c r="C11" s="36">
        <f t="shared" ref="C11:P11" si="0">SUM(C9:C10)</f>
        <v>0</v>
      </c>
      <c r="D11" s="35">
        <f t="shared" si="0"/>
        <v>3</v>
      </c>
      <c r="E11" s="36">
        <f t="shared" si="0"/>
        <v>1</v>
      </c>
      <c r="F11" s="35">
        <f t="shared" si="0"/>
        <v>1</v>
      </c>
      <c r="G11" s="36">
        <f t="shared" si="0"/>
        <v>2</v>
      </c>
      <c r="H11" s="35">
        <f t="shared" si="0"/>
        <v>0</v>
      </c>
      <c r="I11" s="36">
        <f t="shared" si="0"/>
        <v>3</v>
      </c>
      <c r="J11" s="35">
        <f t="shared" si="0"/>
        <v>6</v>
      </c>
      <c r="K11" s="36">
        <f t="shared" si="0"/>
        <v>1</v>
      </c>
      <c r="L11" s="35">
        <f t="shared" si="0"/>
        <v>2</v>
      </c>
      <c r="M11" s="36">
        <f t="shared" si="0"/>
        <v>1</v>
      </c>
      <c r="N11" s="35">
        <f t="shared" si="0"/>
        <v>9</v>
      </c>
      <c r="O11" s="36">
        <f t="shared" si="0"/>
        <v>11</v>
      </c>
      <c r="P11" s="52">
        <f t="shared" si="0"/>
        <v>22</v>
      </c>
      <c r="Q11" s="53">
        <f>SUM(Q9:Q10)</f>
        <v>19</v>
      </c>
      <c r="R11" s="36">
        <f>SUM(R9:R10)</f>
        <v>41</v>
      </c>
    </row>
    <row r="12" spans="1:18" x14ac:dyDescent="0.2">
      <c r="A12" s="149" t="s">
        <v>39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x14ac:dyDescent="0.2">
      <c r="A13" s="149" t="s">
        <v>40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x14ac:dyDescent="0.2">
      <c r="A14" s="149" t="s">
        <v>41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</row>
    <row r="15" spans="1:18" ht="13.5" thickBot="1" x14ac:dyDescent="0.25"/>
    <row r="16" spans="1:18" ht="13.5" thickBot="1" x14ac:dyDescent="0.25">
      <c r="A16" s="14"/>
      <c r="B16" s="156" t="s">
        <v>13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</row>
    <row r="17" spans="1:18" ht="12.75" customHeight="1" x14ac:dyDescent="0.2">
      <c r="A17" s="151" t="s">
        <v>18</v>
      </c>
      <c r="B17" s="159" t="s">
        <v>5</v>
      </c>
      <c r="C17" s="160"/>
      <c r="D17" s="159" t="s">
        <v>6</v>
      </c>
      <c r="E17" s="160"/>
      <c r="F17" s="159" t="s">
        <v>7</v>
      </c>
      <c r="G17" s="160"/>
      <c r="H17" s="159" t="s">
        <v>9</v>
      </c>
      <c r="I17" s="160"/>
      <c r="J17" s="159" t="s">
        <v>8</v>
      </c>
      <c r="K17" s="160"/>
      <c r="L17" s="159" t="s">
        <v>10</v>
      </c>
      <c r="M17" s="160"/>
      <c r="N17" s="159" t="s">
        <v>11</v>
      </c>
      <c r="O17" s="160"/>
      <c r="P17" s="159" t="s">
        <v>0</v>
      </c>
      <c r="Q17" s="161"/>
      <c r="R17" s="160"/>
    </row>
    <row r="18" spans="1:18" ht="13.5" thickBot="1" x14ac:dyDescent="0.25">
      <c r="A18" s="152"/>
      <c r="B18" s="15" t="s">
        <v>1</v>
      </c>
      <c r="C18" s="16" t="s">
        <v>2</v>
      </c>
      <c r="D18" s="15" t="s">
        <v>3</v>
      </c>
      <c r="E18" s="16" t="s">
        <v>2</v>
      </c>
      <c r="F18" s="15" t="s">
        <v>3</v>
      </c>
      <c r="G18" s="16" t="s">
        <v>2</v>
      </c>
      <c r="H18" s="15" t="s">
        <v>3</v>
      </c>
      <c r="I18" s="16" t="s">
        <v>2</v>
      </c>
      <c r="J18" s="15" t="s">
        <v>3</v>
      </c>
      <c r="K18" s="16" t="s">
        <v>2</v>
      </c>
      <c r="L18" s="15" t="s">
        <v>3</v>
      </c>
      <c r="M18" s="16" t="s">
        <v>2</v>
      </c>
      <c r="N18" s="15" t="s">
        <v>3</v>
      </c>
      <c r="O18" s="16" t="s">
        <v>2</v>
      </c>
      <c r="P18" s="15" t="s">
        <v>3</v>
      </c>
      <c r="Q18" s="17" t="s">
        <v>2</v>
      </c>
      <c r="R18" s="16" t="s">
        <v>0</v>
      </c>
    </row>
    <row r="19" spans="1:18" x14ac:dyDescent="0.2">
      <c r="A19" s="18" t="s">
        <v>46</v>
      </c>
      <c r="B19" s="19">
        <v>0</v>
      </c>
      <c r="C19" s="20">
        <v>0</v>
      </c>
      <c r="D19" s="19">
        <v>0</v>
      </c>
      <c r="E19" s="20">
        <v>0</v>
      </c>
      <c r="F19" s="19">
        <v>1</v>
      </c>
      <c r="G19" s="20">
        <v>1</v>
      </c>
      <c r="H19" s="19">
        <v>0</v>
      </c>
      <c r="I19" s="20">
        <v>6</v>
      </c>
      <c r="J19" s="19">
        <v>2</v>
      </c>
      <c r="K19" s="20">
        <v>2</v>
      </c>
      <c r="L19" s="19">
        <v>0</v>
      </c>
      <c r="M19" s="20">
        <v>0</v>
      </c>
      <c r="N19" s="21">
        <v>4</v>
      </c>
      <c r="O19" s="22">
        <v>0</v>
      </c>
      <c r="P19" s="33">
        <f>B19+D19+F19+H19+J19+L19+N19</f>
        <v>7</v>
      </c>
      <c r="Q19" s="33">
        <f>C19+E19+G19+I19+K19+M19+O19</f>
        <v>9</v>
      </c>
      <c r="R19" s="22">
        <f>P19+Q19</f>
        <v>16</v>
      </c>
    </row>
    <row r="20" spans="1:18" x14ac:dyDescent="0.2">
      <c r="A20" s="18" t="s">
        <v>47</v>
      </c>
      <c r="B20" s="30">
        <v>0</v>
      </c>
      <c r="C20" s="31">
        <v>0</v>
      </c>
      <c r="D20" s="30">
        <v>0</v>
      </c>
      <c r="E20" s="31">
        <v>0</v>
      </c>
      <c r="F20" s="30">
        <v>0</v>
      </c>
      <c r="G20" s="31">
        <v>0</v>
      </c>
      <c r="H20" s="30">
        <v>0</v>
      </c>
      <c r="I20" s="31">
        <v>0</v>
      </c>
      <c r="J20" s="30">
        <v>0</v>
      </c>
      <c r="K20" s="31">
        <v>0</v>
      </c>
      <c r="L20" s="30">
        <v>0</v>
      </c>
      <c r="M20" s="31">
        <v>0</v>
      </c>
      <c r="N20" s="32">
        <v>0</v>
      </c>
      <c r="O20" s="29">
        <v>0</v>
      </c>
      <c r="P20" s="33">
        <f>B20+D20+F20+H20+J20+L20+N20</f>
        <v>0</v>
      </c>
      <c r="Q20" s="33">
        <f>C20+E20+G20+I20+K20+M20+O20</f>
        <v>0</v>
      </c>
      <c r="R20" s="29">
        <f>P20+Q20</f>
        <v>0</v>
      </c>
    </row>
    <row r="21" spans="1:18" ht="13.5" thickBot="1" x14ac:dyDescent="0.25">
      <c r="A21" s="34" t="s">
        <v>0</v>
      </c>
      <c r="B21" s="35">
        <f>SUM(B19:B20)</f>
        <v>0</v>
      </c>
      <c r="C21" s="36">
        <f t="shared" ref="C21:R21" si="1">SUM(C19:C20)</f>
        <v>0</v>
      </c>
      <c r="D21" s="35">
        <f t="shared" si="1"/>
        <v>0</v>
      </c>
      <c r="E21" s="36">
        <f t="shared" si="1"/>
        <v>0</v>
      </c>
      <c r="F21" s="35">
        <f t="shared" si="1"/>
        <v>1</v>
      </c>
      <c r="G21" s="36">
        <f t="shared" si="1"/>
        <v>1</v>
      </c>
      <c r="H21" s="35">
        <f t="shared" si="1"/>
        <v>0</v>
      </c>
      <c r="I21" s="36">
        <f t="shared" si="1"/>
        <v>6</v>
      </c>
      <c r="J21" s="35">
        <f t="shared" si="1"/>
        <v>2</v>
      </c>
      <c r="K21" s="36">
        <f t="shared" si="1"/>
        <v>2</v>
      </c>
      <c r="L21" s="35">
        <f t="shared" si="1"/>
        <v>0</v>
      </c>
      <c r="M21" s="36">
        <f t="shared" si="1"/>
        <v>0</v>
      </c>
      <c r="N21" s="35">
        <f>SUM(N19:N20)</f>
        <v>4</v>
      </c>
      <c r="O21" s="36">
        <f t="shared" si="1"/>
        <v>0</v>
      </c>
      <c r="P21" s="35">
        <f t="shared" si="1"/>
        <v>7</v>
      </c>
      <c r="Q21" s="37">
        <f t="shared" si="1"/>
        <v>9</v>
      </c>
      <c r="R21" s="36">
        <f t="shared" si="1"/>
        <v>16</v>
      </c>
    </row>
    <row r="22" spans="1:18" x14ac:dyDescent="0.2">
      <c r="A22" s="149" t="s">
        <v>42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</row>
    <row r="23" spans="1:18" x14ac:dyDescent="0.2">
      <c r="A23" s="149" t="s">
        <v>43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5" spans="1:18" ht="13.5" thickBot="1" x14ac:dyDescent="0.25">
      <c r="A25" s="14"/>
    </row>
    <row r="26" spans="1:18" x14ac:dyDescent="0.2">
      <c r="A26" s="151" t="s">
        <v>18</v>
      </c>
      <c r="B26" s="153" t="s">
        <v>14</v>
      </c>
      <c r="C26" s="154"/>
      <c r="D26" s="153" t="s">
        <v>15</v>
      </c>
      <c r="E26" s="154"/>
      <c r="F26" s="153" t="s">
        <v>16</v>
      </c>
      <c r="G26" s="154"/>
      <c r="H26" s="153" t="s">
        <v>17</v>
      </c>
      <c r="I26" s="154"/>
      <c r="J26" s="153" t="s">
        <v>0</v>
      </c>
      <c r="K26" s="155"/>
      <c r="L26" s="154"/>
    </row>
    <row r="27" spans="1:18" x14ac:dyDescent="0.2">
      <c r="A27" s="152"/>
      <c r="B27" s="38" t="s">
        <v>1</v>
      </c>
      <c r="C27" s="39" t="s">
        <v>2</v>
      </c>
      <c r="D27" s="38" t="s">
        <v>3</v>
      </c>
      <c r="E27" s="39" t="s">
        <v>2</v>
      </c>
      <c r="F27" s="38" t="s">
        <v>3</v>
      </c>
      <c r="G27" s="39" t="s">
        <v>2</v>
      </c>
      <c r="H27" s="38" t="s">
        <v>3</v>
      </c>
      <c r="I27" s="39" t="s">
        <v>2</v>
      </c>
      <c r="J27" s="38" t="s">
        <v>3</v>
      </c>
      <c r="K27" s="40" t="s">
        <v>2</v>
      </c>
      <c r="L27" s="39" t="s">
        <v>0</v>
      </c>
    </row>
    <row r="28" spans="1:18" x14ac:dyDescent="0.2">
      <c r="A28" s="18" t="s">
        <v>46</v>
      </c>
      <c r="B28" s="41">
        <v>3</v>
      </c>
      <c r="C28" s="42">
        <v>1</v>
      </c>
      <c r="D28" s="41">
        <v>10</v>
      </c>
      <c r="E28" s="43">
        <v>7</v>
      </c>
      <c r="F28" s="41">
        <v>9</v>
      </c>
      <c r="G28" s="43">
        <v>11</v>
      </c>
      <c r="H28" s="41">
        <v>7</v>
      </c>
      <c r="I28" s="43">
        <v>9</v>
      </c>
      <c r="J28" s="41">
        <f>+B28+D28+F28+H28</f>
        <v>29</v>
      </c>
      <c r="K28" s="44">
        <f>+C28+E28+G28+I28</f>
        <v>28</v>
      </c>
      <c r="L28" s="43">
        <f>+J28+K28</f>
        <v>57</v>
      </c>
    </row>
    <row r="29" spans="1:18" x14ac:dyDescent="0.2">
      <c r="A29" s="18" t="s">
        <v>47</v>
      </c>
      <c r="B29" s="41">
        <v>0</v>
      </c>
      <c r="C29" s="42">
        <v>0</v>
      </c>
      <c r="D29" s="41">
        <v>0</v>
      </c>
      <c r="E29" s="43">
        <v>0</v>
      </c>
      <c r="F29" s="41">
        <v>0</v>
      </c>
      <c r="G29" s="43">
        <v>0</v>
      </c>
      <c r="H29" s="41">
        <v>0</v>
      </c>
      <c r="I29" s="43">
        <v>0</v>
      </c>
      <c r="J29" s="41">
        <f>+B29+D29+F29+H29</f>
        <v>0</v>
      </c>
      <c r="K29" s="44">
        <f>+C29+E29+G29+I29</f>
        <v>0</v>
      </c>
      <c r="L29" s="43">
        <f>+J29+K29</f>
        <v>0</v>
      </c>
    </row>
    <row r="30" spans="1:18" ht="13.5" thickBot="1" x14ac:dyDescent="0.25">
      <c r="A30" s="34" t="s">
        <v>0</v>
      </c>
      <c r="B30" s="45">
        <f>SUM(B28:B29)</f>
        <v>3</v>
      </c>
      <c r="C30" s="46">
        <f>SUM(C28:C29)</f>
        <v>1</v>
      </c>
      <c r="D30" s="45">
        <f>SUM(D28:D29)</f>
        <v>10</v>
      </c>
      <c r="E30" s="46">
        <f>SUM(E28:E29)</f>
        <v>7</v>
      </c>
      <c r="F30" s="45">
        <f>SUM(F28:F29)</f>
        <v>9</v>
      </c>
      <c r="G30" s="46">
        <f t="shared" ref="G30:L30" si="2">SUM(G28:G29)</f>
        <v>11</v>
      </c>
      <c r="H30" s="45">
        <f t="shared" si="2"/>
        <v>7</v>
      </c>
      <c r="I30" s="46">
        <f>SUM(I28:I29)</f>
        <v>9</v>
      </c>
      <c r="J30" s="45">
        <f t="shared" si="2"/>
        <v>29</v>
      </c>
      <c r="K30" s="47">
        <f t="shared" si="2"/>
        <v>28</v>
      </c>
      <c r="L30" s="46">
        <f t="shared" si="2"/>
        <v>57</v>
      </c>
    </row>
    <row r="31" spans="1:18" x14ac:dyDescent="0.2">
      <c r="A31" s="149" t="s">
        <v>44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</row>
    <row r="33" spans="1:12" x14ac:dyDescent="0.2">
      <c r="A33" s="150" t="s">
        <v>20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</row>
  </sheetData>
  <mergeCells count="36">
    <mergeCell ref="A14:R14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2:R12"/>
    <mergeCell ref="A13:R13"/>
    <mergeCell ref="B16:R16"/>
    <mergeCell ref="A17:A18"/>
    <mergeCell ref="B17:C17"/>
    <mergeCell ref="D17:E17"/>
    <mergeCell ref="F17:G17"/>
    <mergeCell ref="H17:I17"/>
    <mergeCell ref="J17:K17"/>
    <mergeCell ref="L17:M17"/>
    <mergeCell ref="N17:O17"/>
    <mergeCell ref="P17:R17"/>
    <mergeCell ref="A31:R31"/>
    <mergeCell ref="A33:L33"/>
    <mergeCell ref="A22:R22"/>
    <mergeCell ref="A23:R23"/>
    <mergeCell ref="A26:A27"/>
    <mergeCell ref="B26:C26"/>
    <mergeCell ref="D26:E26"/>
    <mergeCell ref="F26:G26"/>
    <mergeCell ref="H26:I26"/>
    <mergeCell ref="J26:L26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showGridLines="0" topLeftCell="A10" zoomScale="85" zoomScaleNormal="85" workbookViewId="0">
      <selection activeCell="A45" sqref="A45:R45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20.25" x14ac:dyDescent="0.3">
      <c r="A5" s="1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13"/>
    </row>
    <row r="6" spans="1:18" ht="13.5" thickBot="1" x14ac:dyDescent="0.25">
      <c r="A6" s="14" t="s">
        <v>49</v>
      </c>
    </row>
    <row r="7" spans="1:18" ht="13.5" thickBot="1" x14ac:dyDescent="0.25">
      <c r="A7" s="14"/>
      <c r="B7" s="156" t="s">
        <v>12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8"/>
    </row>
    <row r="8" spans="1:18" x14ac:dyDescent="0.2">
      <c r="A8" s="165" t="s">
        <v>18</v>
      </c>
      <c r="B8" s="159" t="s">
        <v>5</v>
      </c>
      <c r="C8" s="160"/>
      <c r="D8" s="159" t="s">
        <v>6</v>
      </c>
      <c r="E8" s="160"/>
      <c r="F8" s="159" t="s">
        <v>7</v>
      </c>
      <c r="G8" s="160"/>
      <c r="H8" s="159" t="s">
        <v>9</v>
      </c>
      <c r="I8" s="160"/>
      <c r="J8" s="159" t="s">
        <v>8</v>
      </c>
      <c r="K8" s="160"/>
      <c r="L8" s="159" t="s">
        <v>10</v>
      </c>
      <c r="M8" s="160"/>
      <c r="N8" s="159" t="s">
        <v>11</v>
      </c>
      <c r="O8" s="160"/>
      <c r="P8" s="159" t="s">
        <v>0</v>
      </c>
      <c r="Q8" s="161"/>
      <c r="R8" s="160"/>
    </row>
    <row r="9" spans="1:18" ht="13.5" thickBot="1" x14ac:dyDescent="0.25">
      <c r="A9" s="166"/>
      <c r="B9" s="15" t="s">
        <v>1</v>
      </c>
      <c r="C9" s="16" t="s">
        <v>2</v>
      </c>
      <c r="D9" s="15" t="s">
        <v>3</v>
      </c>
      <c r="E9" s="16" t="s">
        <v>2</v>
      </c>
      <c r="F9" s="15" t="s">
        <v>3</v>
      </c>
      <c r="G9" s="16" t="s">
        <v>2</v>
      </c>
      <c r="H9" s="15" t="s">
        <v>3</v>
      </c>
      <c r="I9" s="16" t="s">
        <v>2</v>
      </c>
      <c r="J9" s="15" t="s">
        <v>3</v>
      </c>
      <c r="K9" s="16" t="s">
        <v>2</v>
      </c>
      <c r="L9" s="15" t="s">
        <v>3</v>
      </c>
      <c r="M9" s="16" t="s">
        <v>2</v>
      </c>
      <c r="N9" s="15" t="s">
        <v>3</v>
      </c>
      <c r="O9" s="16" t="s">
        <v>2</v>
      </c>
      <c r="P9" s="15" t="s">
        <v>3</v>
      </c>
      <c r="Q9" s="17" t="s">
        <v>2</v>
      </c>
      <c r="R9" s="16" t="s">
        <v>0</v>
      </c>
    </row>
    <row r="10" spans="1:18" x14ac:dyDescent="0.2">
      <c r="A10" s="55" t="s">
        <v>50</v>
      </c>
      <c r="B10" s="19"/>
      <c r="C10" s="20"/>
      <c r="D10" s="19"/>
      <c r="E10" s="20"/>
      <c r="F10" s="19"/>
      <c r="G10" s="20"/>
      <c r="H10" s="19"/>
      <c r="I10" s="20"/>
      <c r="J10" s="19"/>
      <c r="K10" s="20"/>
      <c r="L10" s="19"/>
      <c r="M10" s="20"/>
      <c r="N10" s="21"/>
      <c r="O10" s="22"/>
      <c r="P10" s="21">
        <f>B10+D10+F10+H10+J10+L10+N10</f>
        <v>0</v>
      </c>
      <c r="Q10" s="22">
        <f>C10+E10+G10+I10+K10+M10+O10</f>
        <v>0</v>
      </c>
      <c r="R10" s="22">
        <f>P10+Q10</f>
        <v>0</v>
      </c>
    </row>
    <row r="11" spans="1:18" x14ac:dyDescent="0.2">
      <c r="A11" s="18" t="s">
        <v>51</v>
      </c>
      <c r="B11" s="2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6"/>
      <c r="O11" s="27"/>
      <c r="P11" s="26">
        <f t="shared" ref="P11:Q15" si="0">B11+D11+F11+H11+J11+L11+N11</f>
        <v>0</v>
      </c>
      <c r="Q11" s="27">
        <f t="shared" si="0"/>
        <v>0</v>
      </c>
      <c r="R11" s="27">
        <f t="shared" ref="R11:R15" si="1">P11+Q11</f>
        <v>0</v>
      </c>
    </row>
    <row r="12" spans="1:18" x14ac:dyDescent="0.2">
      <c r="A12" s="56" t="s">
        <v>52</v>
      </c>
      <c r="B12" s="24">
        <v>2</v>
      </c>
      <c r="C12" s="25"/>
      <c r="D12" s="24">
        <v>2</v>
      </c>
      <c r="E12" s="25">
        <v>7</v>
      </c>
      <c r="F12" s="24">
        <v>14</v>
      </c>
      <c r="G12" s="25">
        <v>5</v>
      </c>
      <c r="H12" s="24"/>
      <c r="I12" s="25">
        <v>5</v>
      </c>
      <c r="J12" s="24">
        <v>6</v>
      </c>
      <c r="K12" s="25">
        <v>5</v>
      </c>
      <c r="L12" s="24">
        <v>2</v>
      </c>
      <c r="M12" s="25">
        <v>5</v>
      </c>
      <c r="N12" s="26">
        <v>4</v>
      </c>
      <c r="O12" s="27">
        <v>3</v>
      </c>
      <c r="P12" s="26">
        <f t="shared" si="0"/>
        <v>30</v>
      </c>
      <c r="Q12" s="27">
        <f t="shared" si="0"/>
        <v>30</v>
      </c>
      <c r="R12" s="27">
        <f t="shared" si="1"/>
        <v>60</v>
      </c>
    </row>
    <row r="13" spans="1:18" x14ac:dyDescent="0.2">
      <c r="A13" s="18" t="s">
        <v>53</v>
      </c>
      <c r="B13" s="24"/>
      <c r="C13" s="25"/>
      <c r="D13" s="24"/>
      <c r="E13" s="25"/>
      <c r="F13" s="24"/>
      <c r="G13" s="25"/>
      <c r="H13" s="24"/>
      <c r="I13" s="25"/>
      <c r="J13" s="24"/>
      <c r="K13" s="25"/>
      <c r="L13" s="24"/>
      <c r="M13" s="25"/>
      <c r="N13" s="26"/>
      <c r="O13" s="27"/>
      <c r="P13" s="26">
        <f t="shared" si="0"/>
        <v>0</v>
      </c>
      <c r="Q13" s="27">
        <f t="shared" si="0"/>
        <v>0</v>
      </c>
      <c r="R13" s="27">
        <f t="shared" si="1"/>
        <v>0</v>
      </c>
    </row>
    <row r="14" spans="1:18" x14ac:dyDescent="0.2">
      <c r="A14" s="18" t="s">
        <v>54</v>
      </c>
      <c r="B14" s="24"/>
      <c r="C14" s="25"/>
      <c r="D14" s="24"/>
      <c r="E14" s="25"/>
      <c r="F14" s="24"/>
      <c r="G14" s="25"/>
      <c r="H14" s="24"/>
      <c r="I14" s="25">
        <v>1</v>
      </c>
      <c r="J14" s="24"/>
      <c r="K14" s="25"/>
      <c r="L14" s="24">
        <v>1</v>
      </c>
      <c r="M14" s="25"/>
      <c r="N14" s="26"/>
      <c r="O14" s="27"/>
      <c r="P14" s="26">
        <f t="shared" si="0"/>
        <v>1</v>
      </c>
      <c r="Q14" s="27">
        <f t="shared" si="0"/>
        <v>1</v>
      </c>
      <c r="R14" s="27">
        <f t="shared" si="1"/>
        <v>2</v>
      </c>
    </row>
    <row r="15" spans="1:18" x14ac:dyDescent="0.2">
      <c r="A15" s="18" t="s">
        <v>55</v>
      </c>
      <c r="B15" s="30"/>
      <c r="C15" s="31"/>
      <c r="D15" s="30"/>
      <c r="E15" s="31"/>
      <c r="F15" s="30"/>
      <c r="G15" s="31"/>
      <c r="H15" s="30"/>
      <c r="I15" s="31"/>
      <c r="J15" s="30"/>
      <c r="K15" s="31"/>
      <c r="L15" s="30"/>
      <c r="M15" s="31"/>
      <c r="N15" s="32"/>
      <c r="O15" s="29"/>
      <c r="P15" s="32">
        <f t="shared" si="0"/>
        <v>0</v>
      </c>
      <c r="Q15" s="29">
        <f t="shared" si="0"/>
        <v>0</v>
      </c>
      <c r="R15" s="29">
        <f t="shared" si="1"/>
        <v>0</v>
      </c>
    </row>
    <row r="16" spans="1:18" ht="13.5" thickBot="1" x14ac:dyDescent="0.25">
      <c r="A16" s="34" t="s">
        <v>0</v>
      </c>
      <c r="B16" s="35">
        <f>SUM(B10:B15)</f>
        <v>2</v>
      </c>
      <c r="C16" s="36">
        <f t="shared" ref="C16:R16" si="2">SUM(C10:C15)</f>
        <v>0</v>
      </c>
      <c r="D16" s="35">
        <f t="shared" si="2"/>
        <v>2</v>
      </c>
      <c r="E16" s="36">
        <f t="shared" si="2"/>
        <v>7</v>
      </c>
      <c r="F16" s="35">
        <f t="shared" si="2"/>
        <v>14</v>
      </c>
      <c r="G16" s="36">
        <f t="shared" si="2"/>
        <v>5</v>
      </c>
      <c r="H16" s="35">
        <f t="shared" si="2"/>
        <v>0</v>
      </c>
      <c r="I16" s="36">
        <f t="shared" si="2"/>
        <v>6</v>
      </c>
      <c r="J16" s="35">
        <f t="shared" si="2"/>
        <v>6</v>
      </c>
      <c r="K16" s="36">
        <f t="shared" si="2"/>
        <v>5</v>
      </c>
      <c r="L16" s="35">
        <f t="shared" si="2"/>
        <v>3</v>
      </c>
      <c r="M16" s="36">
        <f t="shared" si="2"/>
        <v>5</v>
      </c>
      <c r="N16" s="35">
        <f t="shared" si="2"/>
        <v>4</v>
      </c>
      <c r="O16" s="36">
        <f t="shared" si="2"/>
        <v>3</v>
      </c>
      <c r="P16" s="35">
        <f t="shared" si="2"/>
        <v>31</v>
      </c>
      <c r="Q16" s="37">
        <f t="shared" si="2"/>
        <v>31</v>
      </c>
      <c r="R16" s="36">
        <f t="shared" si="2"/>
        <v>62</v>
      </c>
    </row>
    <row r="17" spans="1:18" x14ac:dyDescent="0.2">
      <c r="A17" s="149" t="s">
        <v>39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</row>
    <row r="18" spans="1:18" x14ac:dyDescent="0.2">
      <c r="A18" s="149" t="s">
        <v>40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</row>
    <row r="19" spans="1:18" x14ac:dyDescent="0.2">
      <c r="A19" s="149" t="s">
        <v>41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</row>
    <row r="20" spans="1:18" x14ac:dyDescent="0.2"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1:18" ht="13.5" thickBot="1" x14ac:dyDescent="0.25">
      <c r="A21" s="14" t="s">
        <v>56</v>
      </c>
    </row>
    <row r="22" spans="1:18" ht="13.5" thickBot="1" x14ac:dyDescent="0.25">
      <c r="A22" s="14"/>
      <c r="B22" s="156" t="s">
        <v>13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8"/>
    </row>
    <row r="23" spans="1:18" ht="12.75" customHeight="1" x14ac:dyDescent="0.2">
      <c r="A23" s="151" t="s">
        <v>18</v>
      </c>
      <c r="B23" s="159" t="s">
        <v>5</v>
      </c>
      <c r="C23" s="160"/>
      <c r="D23" s="159" t="s">
        <v>6</v>
      </c>
      <c r="E23" s="160"/>
      <c r="F23" s="159" t="s">
        <v>7</v>
      </c>
      <c r="G23" s="160"/>
      <c r="H23" s="159" t="s">
        <v>9</v>
      </c>
      <c r="I23" s="160"/>
      <c r="J23" s="159" t="s">
        <v>8</v>
      </c>
      <c r="K23" s="160"/>
      <c r="L23" s="159" t="s">
        <v>10</v>
      </c>
      <c r="M23" s="160"/>
      <c r="N23" s="159" t="s">
        <v>11</v>
      </c>
      <c r="O23" s="160"/>
      <c r="P23" s="159" t="s">
        <v>0</v>
      </c>
      <c r="Q23" s="161"/>
      <c r="R23" s="160"/>
    </row>
    <row r="24" spans="1:18" ht="13.5" thickBot="1" x14ac:dyDescent="0.25">
      <c r="A24" s="152"/>
      <c r="B24" s="15" t="s">
        <v>1</v>
      </c>
      <c r="C24" s="16" t="s">
        <v>2</v>
      </c>
      <c r="D24" s="15" t="s">
        <v>3</v>
      </c>
      <c r="E24" s="16" t="s">
        <v>2</v>
      </c>
      <c r="F24" s="15" t="s">
        <v>3</v>
      </c>
      <c r="G24" s="16" t="s">
        <v>2</v>
      </c>
      <c r="H24" s="15" t="s">
        <v>3</v>
      </c>
      <c r="I24" s="16" t="s">
        <v>2</v>
      </c>
      <c r="J24" s="15" t="s">
        <v>3</v>
      </c>
      <c r="K24" s="16" t="s">
        <v>2</v>
      </c>
      <c r="L24" s="15" t="s">
        <v>3</v>
      </c>
      <c r="M24" s="16" t="s">
        <v>2</v>
      </c>
      <c r="N24" s="15" t="s">
        <v>3</v>
      </c>
      <c r="O24" s="16" t="s">
        <v>2</v>
      </c>
      <c r="P24" s="15" t="s">
        <v>3</v>
      </c>
      <c r="Q24" s="17" t="s">
        <v>2</v>
      </c>
      <c r="R24" s="16" t="s">
        <v>0</v>
      </c>
    </row>
    <row r="25" spans="1:18" x14ac:dyDescent="0.2">
      <c r="A25" s="55" t="s">
        <v>50</v>
      </c>
      <c r="B25" s="19"/>
      <c r="C25" s="20"/>
      <c r="D25" s="19"/>
      <c r="E25" s="20"/>
      <c r="F25" s="19"/>
      <c r="G25" s="20"/>
      <c r="H25" s="19"/>
      <c r="I25" s="20"/>
      <c r="J25" s="19"/>
      <c r="K25" s="20"/>
      <c r="L25" s="19"/>
      <c r="M25" s="20"/>
      <c r="N25" s="21"/>
      <c r="O25" s="22"/>
      <c r="P25" s="21">
        <f>B25+D25+F25+H25+J25+L25+N25</f>
        <v>0</v>
      </c>
      <c r="Q25" s="22">
        <f>C25+E25+G25+I25+K25+M25+O25</f>
        <v>0</v>
      </c>
      <c r="R25" s="22">
        <f>P25+Q25</f>
        <v>0</v>
      </c>
    </row>
    <row r="26" spans="1:18" x14ac:dyDescent="0.2">
      <c r="A26" s="18" t="s">
        <v>51</v>
      </c>
      <c r="B26" s="24"/>
      <c r="C26" s="25"/>
      <c r="D26" s="24"/>
      <c r="E26" s="25"/>
      <c r="F26" s="24"/>
      <c r="G26" s="25"/>
      <c r="H26" s="24"/>
      <c r="I26" s="25"/>
      <c r="J26" s="24"/>
      <c r="K26" s="25"/>
      <c r="L26" s="24"/>
      <c r="M26" s="25"/>
      <c r="N26" s="26"/>
      <c r="O26" s="27"/>
      <c r="P26" s="26">
        <f t="shared" ref="P26:Q30" si="3">B26+D26+F26+H26+J26+L26+N26</f>
        <v>0</v>
      </c>
      <c r="Q26" s="27">
        <f t="shared" si="3"/>
        <v>0</v>
      </c>
      <c r="R26" s="27">
        <f t="shared" ref="R26:R30" si="4">P26+Q26</f>
        <v>0</v>
      </c>
    </row>
    <row r="27" spans="1:18" x14ac:dyDescent="0.2">
      <c r="A27" s="56" t="s">
        <v>52</v>
      </c>
      <c r="B27" s="24"/>
      <c r="C27" s="25"/>
      <c r="D27" s="24"/>
      <c r="E27" s="25"/>
      <c r="F27" s="24"/>
      <c r="G27" s="25"/>
      <c r="H27" s="24"/>
      <c r="I27" s="25">
        <v>2</v>
      </c>
      <c r="J27" s="24">
        <v>3</v>
      </c>
      <c r="K27" s="25">
        <v>3</v>
      </c>
      <c r="L27" s="24">
        <v>1</v>
      </c>
      <c r="M27" s="25"/>
      <c r="N27" s="26">
        <v>1</v>
      </c>
      <c r="O27" s="27"/>
      <c r="P27" s="26">
        <f t="shared" si="3"/>
        <v>5</v>
      </c>
      <c r="Q27" s="27">
        <f t="shared" si="3"/>
        <v>5</v>
      </c>
      <c r="R27" s="27">
        <f t="shared" si="4"/>
        <v>10</v>
      </c>
    </row>
    <row r="28" spans="1:18" x14ac:dyDescent="0.2">
      <c r="A28" s="18" t="s">
        <v>53</v>
      </c>
      <c r="B28" s="24"/>
      <c r="C28" s="25"/>
      <c r="D28" s="24"/>
      <c r="E28" s="25"/>
      <c r="F28" s="24"/>
      <c r="G28" s="25"/>
      <c r="H28" s="24"/>
      <c r="I28" s="25"/>
      <c r="J28" s="24"/>
      <c r="K28" s="25"/>
      <c r="L28" s="24"/>
      <c r="M28" s="25"/>
      <c r="N28" s="26"/>
      <c r="O28" s="27"/>
      <c r="P28" s="26">
        <f t="shared" si="3"/>
        <v>0</v>
      </c>
      <c r="Q28" s="27">
        <f t="shared" si="3"/>
        <v>0</v>
      </c>
      <c r="R28" s="27">
        <f t="shared" si="4"/>
        <v>0</v>
      </c>
    </row>
    <row r="29" spans="1:18" x14ac:dyDescent="0.2">
      <c r="A29" s="18" t="s">
        <v>54</v>
      </c>
      <c r="B29" s="24"/>
      <c r="C29" s="25"/>
      <c r="D29" s="24"/>
      <c r="E29" s="25"/>
      <c r="F29" s="24"/>
      <c r="G29" s="25"/>
      <c r="H29" s="24"/>
      <c r="I29" s="25">
        <v>1</v>
      </c>
      <c r="J29" s="24">
        <v>3</v>
      </c>
      <c r="K29" s="25">
        <v>1</v>
      </c>
      <c r="L29" s="24"/>
      <c r="M29" s="25"/>
      <c r="N29" s="26"/>
      <c r="O29" s="27"/>
      <c r="P29" s="26">
        <f t="shared" si="3"/>
        <v>3</v>
      </c>
      <c r="Q29" s="27">
        <f t="shared" si="3"/>
        <v>2</v>
      </c>
      <c r="R29" s="27">
        <f t="shared" si="4"/>
        <v>5</v>
      </c>
    </row>
    <row r="30" spans="1:18" x14ac:dyDescent="0.2">
      <c r="A30" s="18" t="s">
        <v>55</v>
      </c>
      <c r="B30" s="30"/>
      <c r="C30" s="31"/>
      <c r="D30" s="30"/>
      <c r="E30" s="31"/>
      <c r="F30" s="30"/>
      <c r="G30" s="31"/>
      <c r="H30" s="30"/>
      <c r="I30" s="31"/>
      <c r="J30" s="30">
        <v>1</v>
      </c>
      <c r="K30" s="31"/>
      <c r="L30" s="30"/>
      <c r="M30" s="31"/>
      <c r="N30" s="32"/>
      <c r="O30" s="29"/>
      <c r="P30" s="32">
        <f t="shared" si="3"/>
        <v>1</v>
      </c>
      <c r="Q30" s="29">
        <f t="shared" si="3"/>
        <v>0</v>
      </c>
      <c r="R30" s="29">
        <f t="shared" si="4"/>
        <v>1</v>
      </c>
    </row>
    <row r="31" spans="1:18" ht="13.5" thickBot="1" x14ac:dyDescent="0.25">
      <c r="A31" s="34" t="s">
        <v>0</v>
      </c>
      <c r="B31" s="35">
        <f>SUM(B25:B30)</f>
        <v>0</v>
      </c>
      <c r="C31" s="36">
        <f t="shared" ref="C31:R31" si="5">SUM(C25:C30)</f>
        <v>0</v>
      </c>
      <c r="D31" s="35">
        <f t="shared" si="5"/>
        <v>0</v>
      </c>
      <c r="E31" s="36">
        <f t="shared" si="5"/>
        <v>0</v>
      </c>
      <c r="F31" s="35">
        <f t="shared" si="5"/>
        <v>0</v>
      </c>
      <c r="G31" s="36">
        <f t="shared" si="5"/>
        <v>0</v>
      </c>
      <c r="H31" s="35">
        <f t="shared" si="5"/>
        <v>0</v>
      </c>
      <c r="I31" s="36">
        <f t="shared" si="5"/>
        <v>3</v>
      </c>
      <c r="J31" s="35">
        <f t="shared" si="5"/>
        <v>7</v>
      </c>
      <c r="K31" s="36">
        <f t="shared" si="5"/>
        <v>4</v>
      </c>
      <c r="L31" s="35">
        <f t="shared" si="5"/>
        <v>1</v>
      </c>
      <c r="M31" s="36">
        <f t="shared" si="5"/>
        <v>0</v>
      </c>
      <c r="N31" s="35">
        <f>SUM(N25:N30)</f>
        <v>1</v>
      </c>
      <c r="O31" s="36">
        <f t="shared" si="5"/>
        <v>0</v>
      </c>
      <c r="P31" s="35">
        <f t="shared" si="5"/>
        <v>9</v>
      </c>
      <c r="Q31" s="37">
        <f t="shared" si="5"/>
        <v>7</v>
      </c>
      <c r="R31" s="36">
        <f t="shared" si="5"/>
        <v>16</v>
      </c>
    </row>
    <row r="32" spans="1:18" x14ac:dyDescent="0.2">
      <c r="A32" s="149" t="s">
        <v>42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</row>
    <row r="33" spans="1:18" x14ac:dyDescent="0.2">
      <c r="A33" s="149" t="s">
        <v>43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</row>
    <row r="35" spans="1:18" ht="13.5" thickBot="1" x14ac:dyDescent="0.25">
      <c r="A35" s="14" t="s">
        <v>21</v>
      </c>
    </row>
    <row r="36" spans="1:18" x14ac:dyDescent="0.2">
      <c r="A36" s="151" t="s">
        <v>18</v>
      </c>
      <c r="B36" s="153" t="s">
        <v>14</v>
      </c>
      <c r="C36" s="154"/>
      <c r="D36" s="153" t="s">
        <v>15</v>
      </c>
      <c r="E36" s="154"/>
      <c r="F36" s="153" t="s">
        <v>16</v>
      </c>
      <c r="G36" s="154"/>
      <c r="H36" s="153" t="s">
        <v>17</v>
      </c>
      <c r="I36" s="154"/>
      <c r="J36" s="153" t="s">
        <v>0</v>
      </c>
      <c r="K36" s="155"/>
      <c r="L36" s="154"/>
    </row>
    <row r="37" spans="1:18" x14ac:dyDescent="0.2">
      <c r="A37" s="152"/>
      <c r="B37" s="38" t="s">
        <v>1</v>
      </c>
      <c r="C37" s="39" t="s">
        <v>2</v>
      </c>
      <c r="D37" s="38" t="s">
        <v>3</v>
      </c>
      <c r="E37" s="39" t="s">
        <v>2</v>
      </c>
      <c r="F37" s="38" t="s">
        <v>3</v>
      </c>
      <c r="G37" s="39" t="s">
        <v>2</v>
      </c>
      <c r="H37" s="38" t="s">
        <v>3</v>
      </c>
      <c r="I37" s="39" t="s">
        <v>2</v>
      </c>
      <c r="J37" s="38" t="s">
        <v>3</v>
      </c>
      <c r="K37" s="40" t="s">
        <v>2</v>
      </c>
      <c r="L37" s="39" t="s">
        <v>0</v>
      </c>
    </row>
    <row r="38" spans="1:18" x14ac:dyDescent="0.2">
      <c r="A38" s="55" t="s">
        <v>50</v>
      </c>
      <c r="B38" s="41"/>
      <c r="C38" s="42"/>
      <c r="D38" s="41"/>
      <c r="E38" s="43"/>
      <c r="F38" s="41"/>
      <c r="G38" s="43"/>
      <c r="H38" s="41"/>
      <c r="I38" s="43"/>
      <c r="J38" s="41">
        <f>+B38+D38+F38+H38</f>
        <v>0</v>
      </c>
      <c r="K38" s="44">
        <f>+C38+E38+G38+I38</f>
        <v>0</v>
      </c>
      <c r="L38" s="43">
        <f>+J38+K38</f>
        <v>0</v>
      </c>
    </row>
    <row r="39" spans="1:18" x14ac:dyDescent="0.2">
      <c r="A39" s="18" t="s">
        <v>51</v>
      </c>
      <c r="B39" s="41"/>
      <c r="C39" s="42"/>
      <c r="D39" s="41"/>
      <c r="E39" s="43"/>
      <c r="F39" s="41"/>
      <c r="G39" s="43"/>
      <c r="H39" s="41"/>
      <c r="I39" s="43"/>
      <c r="J39" s="41">
        <f t="shared" ref="J39:K43" si="6">+B39+D39+F39+H39</f>
        <v>0</v>
      </c>
      <c r="K39" s="44">
        <f t="shared" si="6"/>
        <v>0</v>
      </c>
      <c r="L39" s="43">
        <f t="shared" ref="L39:L43" si="7">+J39+K39</f>
        <v>0</v>
      </c>
    </row>
    <row r="40" spans="1:18" x14ac:dyDescent="0.2">
      <c r="A40" s="56" t="s">
        <v>52</v>
      </c>
      <c r="B40" s="41">
        <v>2</v>
      </c>
      <c r="C40" s="42">
        <v>7</v>
      </c>
      <c r="D40" s="41">
        <v>24</v>
      </c>
      <c r="E40" s="43">
        <v>20</v>
      </c>
      <c r="F40" s="41">
        <v>4</v>
      </c>
      <c r="G40" s="43">
        <v>3</v>
      </c>
      <c r="H40" s="41">
        <v>5</v>
      </c>
      <c r="I40" s="43">
        <v>5</v>
      </c>
      <c r="J40" s="41">
        <f t="shared" si="6"/>
        <v>35</v>
      </c>
      <c r="K40" s="44">
        <f t="shared" si="6"/>
        <v>35</v>
      </c>
      <c r="L40" s="43">
        <f t="shared" si="7"/>
        <v>70</v>
      </c>
    </row>
    <row r="41" spans="1:18" x14ac:dyDescent="0.2">
      <c r="A41" s="18" t="s">
        <v>53</v>
      </c>
      <c r="B41" s="41"/>
      <c r="C41" s="42"/>
      <c r="D41" s="41"/>
      <c r="E41" s="43"/>
      <c r="F41" s="41"/>
      <c r="G41" s="43"/>
      <c r="H41" s="41"/>
      <c r="I41" s="43"/>
      <c r="J41" s="41">
        <f t="shared" si="6"/>
        <v>0</v>
      </c>
      <c r="K41" s="44">
        <f t="shared" si="6"/>
        <v>0</v>
      </c>
      <c r="L41" s="43">
        <f t="shared" si="7"/>
        <v>0</v>
      </c>
    </row>
    <row r="42" spans="1:18" x14ac:dyDescent="0.2">
      <c r="A42" s="18" t="s">
        <v>54</v>
      </c>
      <c r="B42" s="41"/>
      <c r="C42" s="42"/>
      <c r="D42" s="41">
        <v>1</v>
      </c>
      <c r="E42" s="43">
        <v>1</v>
      </c>
      <c r="F42" s="41"/>
      <c r="G42" s="43"/>
      <c r="H42" s="41">
        <v>3</v>
      </c>
      <c r="I42" s="43">
        <v>2</v>
      </c>
      <c r="J42" s="41">
        <f t="shared" si="6"/>
        <v>4</v>
      </c>
      <c r="K42" s="44">
        <f t="shared" si="6"/>
        <v>3</v>
      </c>
      <c r="L42" s="43">
        <f t="shared" si="7"/>
        <v>7</v>
      </c>
    </row>
    <row r="43" spans="1:18" x14ac:dyDescent="0.2">
      <c r="A43" s="18" t="s">
        <v>55</v>
      </c>
      <c r="B43" s="41"/>
      <c r="C43" s="42"/>
      <c r="D43" s="41"/>
      <c r="E43" s="43"/>
      <c r="F43" s="41"/>
      <c r="G43" s="43"/>
      <c r="H43" s="41">
        <v>1</v>
      </c>
      <c r="I43" s="43"/>
      <c r="J43" s="41">
        <f t="shared" si="6"/>
        <v>1</v>
      </c>
      <c r="K43" s="44">
        <f t="shared" si="6"/>
        <v>0</v>
      </c>
      <c r="L43" s="43">
        <f t="shared" si="7"/>
        <v>1</v>
      </c>
    </row>
    <row r="44" spans="1:18" ht="13.5" thickBot="1" x14ac:dyDescent="0.25">
      <c r="A44" s="34" t="s">
        <v>0</v>
      </c>
      <c r="B44" s="45">
        <f t="shared" ref="B44:L44" si="8">SUM(B38:B43)</f>
        <v>2</v>
      </c>
      <c r="C44" s="46">
        <f t="shared" si="8"/>
        <v>7</v>
      </c>
      <c r="D44" s="45">
        <f>SUM(D38:D43)</f>
        <v>25</v>
      </c>
      <c r="E44" s="46">
        <f t="shared" si="8"/>
        <v>21</v>
      </c>
      <c r="F44" s="45">
        <f t="shared" si="8"/>
        <v>4</v>
      </c>
      <c r="G44" s="46">
        <f>SUM(G38:G43)</f>
        <v>3</v>
      </c>
      <c r="H44" s="45">
        <f t="shared" si="8"/>
        <v>9</v>
      </c>
      <c r="I44" s="46">
        <f t="shared" si="8"/>
        <v>7</v>
      </c>
      <c r="J44" s="45">
        <f t="shared" si="8"/>
        <v>40</v>
      </c>
      <c r="K44" s="47">
        <f t="shared" si="8"/>
        <v>38</v>
      </c>
      <c r="L44" s="46">
        <f t="shared" si="8"/>
        <v>78</v>
      </c>
    </row>
    <row r="45" spans="1:18" x14ac:dyDescent="0.2">
      <c r="A45" s="149" t="s">
        <v>44</v>
      </c>
      <c r="B45" s="149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</row>
    <row r="47" spans="1:18" x14ac:dyDescent="0.2">
      <c r="A47" s="150" t="s">
        <v>20</v>
      </c>
      <c r="B47" s="150"/>
      <c r="C47" s="150"/>
      <c r="D47" s="150"/>
      <c r="E47" s="150"/>
      <c r="F47" s="150"/>
      <c r="G47" s="150"/>
      <c r="H47" s="150"/>
      <c r="I47" s="150"/>
      <c r="J47" s="150"/>
      <c r="K47" s="150"/>
      <c r="L47" s="150"/>
    </row>
  </sheetData>
  <mergeCells count="36">
    <mergeCell ref="A19:R19"/>
    <mergeCell ref="A2:R2"/>
    <mergeCell ref="A3:R3"/>
    <mergeCell ref="B4:N4"/>
    <mergeCell ref="B7:R7"/>
    <mergeCell ref="A8:A9"/>
    <mergeCell ref="B8:C8"/>
    <mergeCell ref="D8:E8"/>
    <mergeCell ref="F8:G8"/>
    <mergeCell ref="H8:I8"/>
    <mergeCell ref="J8:K8"/>
    <mergeCell ref="L8:M8"/>
    <mergeCell ref="N8:O8"/>
    <mergeCell ref="P8:R8"/>
    <mergeCell ref="A17:R17"/>
    <mergeCell ref="A18:R18"/>
    <mergeCell ref="B22:R22"/>
    <mergeCell ref="A23:A24"/>
    <mergeCell ref="B23:C23"/>
    <mergeCell ref="D23:E23"/>
    <mergeCell ref="F23:G23"/>
    <mergeCell ref="H23:I23"/>
    <mergeCell ref="J23:K23"/>
    <mergeCell ref="L23:M23"/>
    <mergeCell ref="N23:O23"/>
    <mergeCell ref="P23:R23"/>
    <mergeCell ref="A45:R45"/>
    <mergeCell ref="A47:L47"/>
    <mergeCell ref="A32:R32"/>
    <mergeCell ref="A33:R33"/>
    <mergeCell ref="A36:A37"/>
    <mergeCell ref="B36:C36"/>
    <mergeCell ref="D36:E36"/>
    <mergeCell ref="F36:G36"/>
    <mergeCell ref="H36:I36"/>
    <mergeCell ref="J36:L36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showGridLines="0" zoomScale="85" zoomScaleNormal="85" workbookViewId="0">
      <selection activeCell="A37" sqref="A37:R37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57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20.25" x14ac:dyDescent="0.3">
      <c r="A5" s="1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13"/>
    </row>
    <row r="6" spans="1:18" ht="13.5" thickBot="1" x14ac:dyDescent="0.25">
      <c r="A6" s="14" t="s">
        <v>49</v>
      </c>
    </row>
    <row r="7" spans="1:18" ht="13.5" thickBot="1" x14ac:dyDescent="0.25">
      <c r="A7" s="14"/>
      <c r="B7" s="156" t="s">
        <v>12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8"/>
    </row>
    <row r="8" spans="1:18" x14ac:dyDescent="0.2">
      <c r="A8" s="151" t="s">
        <v>18</v>
      </c>
      <c r="B8" s="167" t="s">
        <v>5</v>
      </c>
      <c r="C8" s="168"/>
      <c r="D8" s="167" t="s">
        <v>6</v>
      </c>
      <c r="E8" s="168"/>
      <c r="F8" s="167" t="s">
        <v>7</v>
      </c>
      <c r="G8" s="168"/>
      <c r="H8" s="167" t="s">
        <v>9</v>
      </c>
      <c r="I8" s="168"/>
      <c r="J8" s="167" t="s">
        <v>8</v>
      </c>
      <c r="K8" s="168"/>
      <c r="L8" s="167" t="s">
        <v>10</v>
      </c>
      <c r="M8" s="168"/>
      <c r="N8" s="167" t="s">
        <v>11</v>
      </c>
      <c r="O8" s="168"/>
      <c r="P8" s="167" t="s">
        <v>0</v>
      </c>
      <c r="Q8" s="169"/>
      <c r="R8" s="168"/>
    </row>
    <row r="9" spans="1:18" ht="13.5" thickBot="1" x14ac:dyDescent="0.25">
      <c r="A9" s="152"/>
      <c r="B9" s="15" t="s">
        <v>1</v>
      </c>
      <c r="C9" s="16" t="s">
        <v>2</v>
      </c>
      <c r="D9" s="15" t="s">
        <v>3</v>
      </c>
      <c r="E9" s="16" t="s">
        <v>2</v>
      </c>
      <c r="F9" s="15" t="s">
        <v>3</v>
      </c>
      <c r="G9" s="16" t="s">
        <v>2</v>
      </c>
      <c r="H9" s="15" t="s">
        <v>3</v>
      </c>
      <c r="I9" s="16" t="s">
        <v>2</v>
      </c>
      <c r="J9" s="15" t="s">
        <v>3</v>
      </c>
      <c r="K9" s="16" t="s">
        <v>2</v>
      </c>
      <c r="L9" s="15" t="s">
        <v>3</v>
      </c>
      <c r="M9" s="16" t="s">
        <v>2</v>
      </c>
      <c r="N9" s="15" t="s">
        <v>3</v>
      </c>
      <c r="O9" s="16" t="s">
        <v>2</v>
      </c>
      <c r="P9" s="15" t="s">
        <v>3</v>
      </c>
      <c r="Q9" s="17" t="s">
        <v>2</v>
      </c>
      <c r="R9" s="16" t="s">
        <v>0</v>
      </c>
    </row>
    <row r="10" spans="1:18" x14ac:dyDescent="0.2">
      <c r="A10" s="18" t="s">
        <v>58</v>
      </c>
      <c r="B10" s="19"/>
      <c r="C10" s="20"/>
      <c r="D10" s="19"/>
      <c r="E10" s="20"/>
      <c r="F10" s="19"/>
      <c r="G10" s="20">
        <v>1</v>
      </c>
      <c r="H10" s="19"/>
      <c r="I10" s="20"/>
      <c r="J10" s="19"/>
      <c r="K10" s="20"/>
      <c r="L10" s="19"/>
      <c r="M10" s="20"/>
      <c r="N10" s="21"/>
      <c r="O10" s="22"/>
      <c r="P10" s="21">
        <f>B10+D10+F10+H10+J10+L10+N10</f>
        <v>0</v>
      </c>
      <c r="Q10" s="23">
        <f t="shared" ref="Q10:Q12" si="0">C10+E10+G10+I10+K10+M10+O10</f>
        <v>1</v>
      </c>
      <c r="R10" s="22">
        <f>P10+Q10</f>
        <v>1</v>
      </c>
    </row>
    <row r="11" spans="1:18" x14ac:dyDescent="0.2">
      <c r="A11" s="18" t="s">
        <v>59</v>
      </c>
      <c r="B11" s="24"/>
      <c r="C11" s="25"/>
      <c r="D11" s="24"/>
      <c r="E11" s="25"/>
      <c r="F11" s="24"/>
      <c r="G11" s="25"/>
      <c r="H11" s="24"/>
      <c r="I11" s="25"/>
      <c r="J11" s="24"/>
      <c r="K11" s="25"/>
      <c r="L11" s="24"/>
      <c r="M11" s="25"/>
      <c r="N11" s="26"/>
      <c r="O11" s="27"/>
      <c r="P11" s="26">
        <f t="shared" ref="P11:P12" si="1">B11+D11+F11+H11+J11+L11+N11</f>
        <v>0</v>
      </c>
      <c r="Q11" s="28">
        <f t="shared" si="0"/>
        <v>0</v>
      </c>
      <c r="R11" s="27">
        <f t="shared" ref="R11" si="2">P11+Q11</f>
        <v>0</v>
      </c>
    </row>
    <row r="12" spans="1:18" x14ac:dyDescent="0.2">
      <c r="A12" s="18" t="s">
        <v>60</v>
      </c>
      <c r="B12" s="30"/>
      <c r="C12" s="31">
        <v>2</v>
      </c>
      <c r="D12" s="30">
        <v>3</v>
      </c>
      <c r="E12" s="31">
        <v>2</v>
      </c>
      <c r="F12" s="30">
        <v>2</v>
      </c>
      <c r="G12" s="31">
        <v>10</v>
      </c>
      <c r="H12" s="30"/>
      <c r="I12" s="31">
        <v>6</v>
      </c>
      <c r="J12" s="30">
        <v>7</v>
      </c>
      <c r="K12" s="31">
        <v>1</v>
      </c>
      <c r="L12" s="30">
        <v>3</v>
      </c>
      <c r="M12" s="31">
        <v>2</v>
      </c>
      <c r="N12" s="32">
        <v>23</v>
      </c>
      <c r="O12" s="29">
        <v>27</v>
      </c>
      <c r="P12" s="32">
        <f t="shared" si="1"/>
        <v>38</v>
      </c>
      <c r="Q12" s="33">
        <f t="shared" si="0"/>
        <v>50</v>
      </c>
      <c r="R12" s="29">
        <f>P12+Q12</f>
        <v>88</v>
      </c>
    </row>
    <row r="13" spans="1:18" ht="13.5" thickBot="1" x14ac:dyDescent="0.25">
      <c r="A13" s="34" t="s">
        <v>0</v>
      </c>
      <c r="B13" s="35">
        <f t="shared" ref="B13:R13" si="3">SUM(B10:B12)</f>
        <v>0</v>
      </c>
      <c r="C13" s="36">
        <f t="shared" si="3"/>
        <v>2</v>
      </c>
      <c r="D13" s="35">
        <f t="shared" si="3"/>
        <v>3</v>
      </c>
      <c r="E13" s="36">
        <f t="shared" si="3"/>
        <v>2</v>
      </c>
      <c r="F13" s="35">
        <f t="shared" si="3"/>
        <v>2</v>
      </c>
      <c r="G13" s="36">
        <f t="shared" si="3"/>
        <v>11</v>
      </c>
      <c r="H13" s="35">
        <f t="shared" si="3"/>
        <v>0</v>
      </c>
      <c r="I13" s="36">
        <f t="shared" si="3"/>
        <v>6</v>
      </c>
      <c r="J13" s="35">
        <f t="shared" si="3"/>
        <v>7</v>
      </c>
      <c r="K13" s="36">
        <f t="shared" si="3"/>
        <v>1</v>
      </c>
      <c r="L13" s="35">
        <f t="shared" si="3"/>
        <v>3</v>
      </c>
      <c r="M13" s="36">
        <f t="shared" si="3"/>
        <v>2</v>
      </c>
      <c r="N13" s="35">
        <f t="shared" si="3"/>
        <v>23</v>
      </c>
      <c r="O13" s="36">
        <f t="shared" si="3"/>
        <v>27</v>
      </c>
      <c r="P13" s="35">
        <f t="shared" si="3"/>
        <v>38</v>
      </c>
      <c r="Q13" s="37">
        <f t="shared" si="3"/>
        <v>51</v>
      </c>
      <c r="R13" s="36">
        <f t="shared" si="3"/>
        <v>89</v>
      </c>
    </row>
    <row r="14" spans="1:18" x14ac:dyDescent="0.2">
      <c r="A14" s="149" t="s">
        <v>39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</row>
    <row r="15" spans="1:18" x14ac:dyDescent="0.2">
      <c r="A15" s="149" t="s">
        <v>40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</row>
    <row r="16" spans="1:18" x14ac:dyDescent="0.2">
      <c r="A16" s="149" t="s">
        <v>41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</row>
    <row r="17" spans="1:18" x14ac:dyDescent="0.2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</row>
    <row r="18" spans="1:18" ht="13.5" thickBot="1" x14ac:dyDescent="0.25">
      <c r="A18" s="14" t="s">
        <v>56</v>
      </c>
    </row>
    <row r="19" spans="1:18" ht="13.5" thickBot="1" x14ac:dyDescent="0.25">
      <c r="A19" s="14"/>
      <c r="B19" s="156" t="s">
        <v>13</v>
      </c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8"/>
    </row>
    <row r="20" spans="1:18" ht="12.75" customHeight="1" x14ac:dyDescent="0.2">
      <c r="A20" s="151" t="s">
        <v>18</v>
      </c>
      <c r="B20" s="159" t="s">
        <v>5</v>
      </c>
      <c r="C20" s="160"/>
      <c r="D20" s="159" t="s">
        <v>6</v>
      </c>
      <c r="E20" s="160"/>
      <c r="F20" s="159" t="s">
        <v>7</v>
      </c>
      <c r="G20" s="160"/>
      <c r="H20" s="159" t="s">
        <v>9</v>
      </c>
      <c r="I20" s="160"/>
      <c r="J20" s="159" t="s">
        <v>8</v>
      </c>
      <c r="K20" s="160"/>
      <c r="L20" s="159" t="s">
        <v>10</v>
      </c>
      <c r="M20" s="160"/>
      <c r="N20" s="159" t="s">
        <v>11</v>
      </c>
      <c r="O20" s="160"/>
      <c r="P20" s="159" t="s">
        <v>0</v>
      </c>
      <c r="Q20" s="161"/>
      <c r="R20" s="160"/>
    </row>
    <row r="21" spans="1:18" ht="13.5" thickBot="1" x14ac:dyDescent="0.25">
      <c r="A21" s="152"/>
      <c r="B21" s="15" t="s">
        <v>1</v>
      </c>
      <c r="C21" s="16" t="s">
        <v>2</v>
      </c>
      <c r="D21" s="15" t="s">
        <v>3</v>
      </c>
      <c r="E21" s="16" t="s">
        <v>2</v>
      </c>
      <c r="F21" s="15" t="s">
        <v>3</v>
      </c>
      <c r="G21" s="16" t="s">
        <v>2</v>
      </c>
      <c r="H21" s="15" t="s">
        <v>3</v>
      </c>
      <c r="I21" s="16" t="s">
        <v>2</v>
      </c>
      <c r="J21" s="15" t="s">
        <v>3</v>
      </c>
      <c r="K21" s="16" t="s">
        <v>2</v>
      </c>
      <c r="L21" s="15" t="s">
        <v>3</v>
      </c>
      <c r="M21" s="16" t="s">
        <v>2</v>
      </c>
      <c r="N21" s="15" t="s">
        <v>3</v>
      </c>
      <c r="O21" s="16" t="s">
        <v>2</v>
      </c>
      <c r="P21" s="15" t="s">
        <v>3</v>
      </c>
      <c r="Q21" s="17" t="s">
        <v>2</v>
      </c>
      <c r="R21" s="16" t="s">
        <v>0</v>
      </c>
    </row>
    <row r="22" spans="1:18" x14ac:dyDescent="0.2">
      <c r="A22" s="18" t="str">
        <f>A10</f>
        <v>Aeropuerto</v>
      </c>
      <c r="B22" s="19"/>
      <c r="C22" s="20"/>
      <c r="D22" s="19"/>
      <c r="E22" s="20"/>
      <c r="F22" s="19"/>
      <c r="G22" s="20"/>
      <c r="H22" s="19"/>
      <c r="I22" s="20"/>
      <c r="J22" s="19"/>
      <c r="K22" s="20"/>
      <c r="L22" s="19"/>
      <c r="M22" s="20"/>
      <c r="N22" s="21"/>
      <c r="O22" s="22"/>
      <c r="P22" s="21">
        <f>B22+D22+F22+H22+J22+L22+N22</f>
        <v>0</v>
      </c>
      <c r="Q22" s="23">
        <f t="shared" ref="Q22:Q24" si="4">C22+E22+G22+I22+K22+M22+O22</f>
        <v>0</v>
      </c>
      <c r="R22" s="22">
        <f>P22+Q22</f>
        <v>0</v>
      </c>
    </row>
    <row r="23" spans="1:18" x14ac:dyDescent="0.2">
      <c r="A23" s="18" t="str">
        <f>A11</f>
        <v>Arroyo Seco</v>
      </c>
      <c r="B23" s="24"/>
      <c r="C23" s="25"/>
      <c r="D23" s="24"/>
      <c r="E23" s="25"/>
      <c r="F23" s="24"/>
      <c r="G23" s="25"/>
      <c r="H23" s="24"/>
      <c r="I23" s="25"/>
      <c r="J23" s="24"/>
      <c r="K23" s="25"/>
      <c r="L23" s="24"/>
      <c r="M23" s="25"/>
      <c r="N23" s="26"/>
      <c r="O23" s="27"/>
      <c r="P23" s="26">
        <f t="shared" ref="P23:P24" si="5">B23+D23+F23+H23+J23+L23+N23</f>
        <v>0</v>
      </c>
      <c r="Q23" s="28">
        <f t="shared" si="4"/>
        <v>0</v>
      </c>
      <c r="R23" s="27">
        <f t="shared" ref="R23" si="6">P23+Q23</f>
        <v>0</v>
      </c>
    </row>
    <row r="24" spans="1:18" x14ac:dyDescent="0.2">
      <c r="A24" s="18" t="str">
        <f>A12</f>
        <v>Juriquilla</v>
      </c>
      <c r="B24" s="30"/>
      <c r="C24" s="31"/>
      <c r="D24" s="30"/>
      <c r="E24" s="31"/>
      <c r="F24" s="30"/>
      <c r="G24" s="31">
        <v>4</v>
      </c>
      <c r="H24" s="30"/>
      <c r="I24" s="31">
        <v>6</v>
      </c>
      <c r="J24" s="30">
        <v>8</v>
      </c>
      <c r="K24" s="31">
        <v>3</v>
      </c>
      <c r="L24" s="30">
        <v>1</v>
      </c>
      <c r="M24" s="31"/>
      <c r="N24" s="32">
        <v>1</v>
      </c>
      <c r="O24" s="29">
        <v>1</v>
      </c>
      <c r="P24" s="32">
        <f t="shared" si="5"/>
        <v>10</v>
      </c>
      <c r="Q24" s="33">
        <f t="shared" si="4"/>
        <v>14</v>
      </c>
      <c r="R24" s="29">
        <f>P24+Q24</f>
        <v>24</v>
      </c>
    </row>
    <row r="25" spans="1:18" ht="13.5" thickBot="1" x14ac:dyDescent="0.25">
      <c r="A25" s="34" t="s">
        <v>0</v>
      </c>
      <c r="B25" s="35">
        <f t="shared" ref="B25:R25" si="7">SUM(B22:B24)</f>
        <v>0</v>
      </c>
      <c r="C25" s="36">
        <f t="shared" si="7"/>
        <v>0</v>
      </c>
      <c r="D25" s="35">
        <f t="shared" si="7"/>
        <v>0</v>
      </c>
      <c r="E25" s="36">
        <f t="shared" si="7"/>
        <v>0</v>
      </c>
      <c r="F25" s="35">
        <f t="shared" si="7"/>
        <v>0</v>
      </c>
      <c r="G25" s="36">
        <f t="shared" si="7"/>
        <v>4</v>
      </c>
      <c r="H25" s="35">
        <f t="shared" si="7"/>
        <v>0</v>
      </c>
      <c r="I25" s="36">
        <f t="shared" si="7"/>
        <v>6</v>
      </c>
      <c r="J25" s="35">
        <f t="shared" si="7"/>
        <v>8</v>
      </c>
      <c r="K25" s="36">
        <f t="shared" si="7"/>
        <v>3</v>
      </c>
      <c r="L25" s="35">
        <f t="shared" si="7"/>
        <v>1</v>
      </c>
      <c r="M25" s="36">
        <f t="shared" si="7"/>
        <v>0</v>
      </c>
      <c r="N25" s="35">
        <f t="shared" si="7"/>
        <v>1</v>
      </c>
      <c r="O25" s="36">
        <f t="shared" si="7"/>
        <v>1</v>
      </c>
      <c r="P25" s="35">
        <f t="shared" si="7"/>
        <v>10</v>
      </c>
      <c r="Q25" s="37">
        <f t="shared" si="7"/>
        <v>14</v>
      </c>
      <c r="R25" s="36">
        <f t="shared" si="7"/>
        <v>24</v>
      </c>
    </row>
    <row r="26" spans="1:18" x14ac:dyDescent="0.2">
      <c r="A26" s="149" t="s">
        <v>42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</row>
    <row r="27" spans="1:18" x14ac:dyDescent="0.2">
      <c r="A27" s="149" t="s">
        <v>43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</row>
    <row r="30" spans="1:18" ht="13.5" thickBot="1" x14ac:dyDescent="0.25">
      <c r="A30" s="14" t="s">
        <v>21</v>
      </c>
    </row>
    <row r="31" spans="1:18" x14ac:dyDescent="0.2">
      <c r="A31" s="151" t="s">
        <v>18</v>
      </c>
      <c r="B31" s="153" t="s">
        <v>14</v>
      </c>
      <c r="C31" s="154"/>
      <c r="D31" s="153" t="s">
        <v>15</v>
      </c>
      <c r="E31" s="154"/>
      <c r="F31" s="153" t="s">
        <v>16</v>
      </c>
      <c r="G31" s="154"/>
      <c r="H31" s="153" t="s">
        <v>17</v>
      </c>
      <c r="I31" s="154"/>
      <c r="J31" s="153" t="s">
        <v>0</v>
      </c>
      <c r="K31" s="155"/>
      <c r="L31" s="154"/>
    </row>
    <row r="32" spans="1:18" x14ac:dyDescent="0.2">
      <c r="A32" s="152"/>
      <c r="B32" s="38" t="s">
        <v>1</v>
      </c>
      <c r="C32" s="39" t="s">
        <v>2</v>
      </c>
      <c r="D32" s="38" t="s">
        <v>3</v>
      </c>
      <c r="E32" s="39" t="s">
        <v>2</v>
      </c>
      <c r="F32" s="38" t="s">
        <v>3</v>
      </c>
      <c r="G32" s="39" t="s">
        <v>2</v>
      </c>
      <c r="H32" s="38" t="s">
        <v>3</v>
      </c>
      <c r="I32" s="39" t="s">
        <v>2</v>
      </c>
      <c r="J32" s="38" t="s">
        <v>3</v>
      </c>
      <c r="K32" s="40" t="s">
        <v>2</v>
      </c>
      <c r="L32" s="39" t="s">
        <v>0</v>
      </c>
    </row>
    <row r="33" spans="1:18" x14ac:dyDescent="0.2">
      <c r="A33" s="18" t="str">
        <f>A10</f>
        <v>Aeropuerto</v>
      </c>
      <c r="B33" s="41"/>
      <c r="C33" s="42"/>
      <c r="D33" s="41"/>
      <c r="E33" s="43">
        <v>1</v>
      </c>
      <c r="F33" s="41"/>
      <c r="G33" s="43"/>
      <c r="H33" s="41"/>
      <c r="I33" s="43"/>
      <c r="J33" s="41">
        <f>+B33+D33+F33+H33</f>
        <v>0</v>
      </c>
      <c r="K33" s="44">
        <f>+C33+E33+G33+I33</f>
        <v>1</v>
      </c>
      <c r="L33" s="43">
        <f>+J33+K33</f>
        <v>1</v>
      </c>
    </row>
    <row r="34" spans="1:18" x14ac:dyDescent="0.2">
      <c r="A34" s="18" t="str">
        <f t="shared" ref="A34:A35" si="8">A11</f>
        <v>Arroyo Seco</v>
      </c>
      <c r="B34" s="41"/>
      <c r="C34" s="42"/>
      <c r="D34" s="41"/>
      <c r="E34" s="43"/>
      <c r="F34" s="41"/>
      <c r="G34" s="43"/>
      <c r="H34" s="41"/>
      <c r="I34" s="43"/>
      <c r="J34" s="41">
        <f t="shared" ref="J34:K34" si="9">+B34+D34+F34+H34</f>
        <v>0</v>
      </c>
      <c r="K34" s="44">
        <f t="shared" si="9"/>
        <v>0</v>
      </c>
      <c r="L34" s="43"/>
    </row>
    <row r="35" spans="1:18" ht="12" customHeight="1" x14ac:dyDescent="0.2">
      <c r="A35" s="18" t="str">
        <f t="shared" si="8"/>
        <v>Juriquilla</v>
      </c>
      <c r="B35" s="41">
        <v>3</v>
      </c>
      <c r="C35" s="42">
        <v>2</v>
      </c>
      <c r="D35" s="41">
        <v>12</v>
      </c>
      <c r="E35" s="43">
        <v>21</v>
      </c>
      <c r="F35" s="41">
        <v>23</v>
      </c>
      <c r="G35" s="43">
        <v>27</v>
      </c>
      <c r="H35" s="41">
        <v>10</v>
      </c>
      <c r="I35" s="43">
        <v>14</v>
      </c>
      <c r="J35" s="41">
        <f>+B35+D35+F35+H35</f>
        <v>48</v>
      </c>
      <c r="K35" s="44">
        <f>+C35+E35+G35+I35</f>
        <v>64</v>
      </c>
      <c r="L35" s="43">
        <f>+J35+K35</f>
        <v>112</v>
      </c>
    </row>
    <row r="36" spans="1:18" ht="13.5" thickBot="1" x14ac:dyDescent="0.25">
      <c r="A36" s="34" t="s">
        <v>0</v>
      </c>
      <c r="B36" s="45">
        <f t="shared" ref="B36:L36" si="10">SUM(B33:B35)</f>
        <v>3</v>
      </c>
      <c r="C36" s="46">
        <f t="shared" si="10"/>
        <v>2</v>
      </c>
      <c r="D36" s="45">
        <f t="shared" si="10"/>
        <v>12</v>
      </c>
      <c r="E36" s="46">
        <f>SUM(E33:E35)</f>
        <v>22</v>
      </c>
      <c r="F36" s="45">
        <f t="shared" si="10"/>
        <v>23</v>
      </c>
      <c r="G36" s="46">
        <f t="shared" si="10"/>
        <v>27</v>
      </c>
      <c r="H36" s="45">
        <f>SUM(H33:H35)</f>
        <v>10</v>
      </c>
      <c r="I36" s="46">
        <f>SUM(I33:I35)</f>
        <v>14</v>
      </c>
      <c r="J36" s="45">
        <f t="shared" si="10"/>
        <v>48</v>
      </c>
      <c r="K36" s="47">
        <f t="shared" si="10"/>
        <v>65</v>
      </c>
      <c r="L36" s="46">
        <f t="shared" si="10"/>
        <v>113</v>
      </c>
    </row>
    <row r="37" spans="1:18" x14ac:dyDescent="0.2">
      <c r="A37" s="149" t="s">
        <v>44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</row>
    <row r="39" spans="1:18" x14ac:dyDescent="0.2">
      <c r="A39" s="150" t="s">
        <v>20</v>
      </c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</row>
  </sheetData>
  <mergeCells count="36">
    <mergeCell ref="A16:R16"/>
    <mergeCell ref="A2:R2"/>
    <mergeCell ref="A3:R3"/>
    <mergeCell ref="B4:N4"/>
    <mergeCell ref="B7:R7"/>
    <mergeCell ref="A8:A9"/>
    <mergeCell ref="B8:C8"/>
    <mergeCell ref="D8:E8"/>
    <mergeCell ref="F8:G8"/>
    <mergeCell ref="H8:I8"/>
    <mergeCell ref="J8:K8"/>
    <mergeCell ref="L8:M8"/>
    <mergeCell ref="N8:O8"/>
    <mergeCell ref="P8:R8"/>
    <mergeCell ref="A14:R14"/>
    <mergeCell ref="A15:R15"/>
    <mergeCell ref="B19:R19"/>
    <mergeCell ref="A20:A21"/>
    <mergeCell ref="B20:C20"/>
    <mergeCell ref="D20:E20"/>
    <mergeCell ref="F20:G20"/>
    <mergeCell ref="H20:I20"/>
    <mergeCell ref="J20:K20"/>
    <mergeCell ref="L20:M20"/>
    <mergeCell ref="N20:O20"/>
    <mergeCell ref="P20:R20"/>
    <mergeCell ref="A37:R37"/>
    <mergeCell ref="A39:L39"/>
    <mergeCell ref="A26:R26"/>
    <mergeCell ref="A27:R27"/>
    <mergeCell ref="A31:A32"/>
    <mergeCell ref="B31:C31"/>
    <mergeCell ref="D31:E31"/>
    <mergeCell ref="F31:G31"/>
    <mergeCell ref="H31:I31"/>
    <mergeCell ref="J31:L31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3"/>
  <sheetViews>
    <sheetView showGridLines="0" zoomScale="90" zoomScaleNormal="90" workbookViewId="0">
      <selection activeCell="A31" sqref="A31:R31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61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ht="13.5" thickBot="1" x14ac:dyDescent="0.25">
      <c r="A9" s="58" t="s">
        <v>52</v>
      </c>
      <c r="B9" s="19">
        <v>2</v>
      </c>
      <c r="C9" s="20">
        <v>1</v>
      </c>
      <c r="D9" s="19">
        <v>3</v>
      </c>
      <c r="E9" s="20">
        <v>2</v>
      </c>
      <c r="F9" s="19">
        <v>2</v>
      </c>
      <c r="G9" s="20">
        <v>5</v>
      </c>
      <c r="H9" s="19">
        <v>0</v>
      </c>
      <c r="I9" s="20">
        <v>5</v>
      </c>
      <c r="J9" s="19">
        <v>3</v>
      </c>
      <c r="K9" s="20">
        <v>0</v>
      </c>
      <c r="L9" s="19">
        <v>1</v>
      </c>
      <c r="M9" s="20">
        <v>1</v>
      </c>
      <c r="N9" s="21">
        <v>5</v>
      </c>
      <c r="O9" s="22">
        <v>0</v>
      </c>
      <c r="P9" s="21">
        <f t="shared" ref="P9:Q10" si="0">B9+D9+F9+H9+J9+L9+N9</f>
        <v>16</v>
      </c>
      <c r="Q9" s="21">
        <f t="shared" si="0"/>
        <v>14</v>
      </c>
      <c r="R9" s="22">
        <f t="shared" ref="R9" si="1">P9+Q9</f>
        <v>30</v>
      </c>
    </row>
    <row r="10" spans="1:18" x14ac:dyDescent="0.2">
      <c r="A10" s="59" t="s">
        <v>62</v>
      </c>
      <c r="B10" s="19">
        <v>0</v>
      </c>
      <c r="C10" s="20">
        <v>0</v>
      </c>
      <c r="D10" s="19">
        <v>0</v>
      </c>
      <c r="E10" s="20">
        <v>0</v>
      </c>
      <c r="F10" s="19">
        <v>0</v>
      </c>
      <c r="G10" s="20">
        <v>0</v>
      </c>
      <c r="H10" s="19">
        <v>0</v>
      </c>
      <c r="I10" s="20">
        <v>1</v>
      </c>
      <c r="J10" s="19">
        <v>0</v>
      </c>
      <c r="K10" s="20">
        <v>0</v>
      </c>
      <c r="L10" s="19">
        <v>0</v>
      </c>
      <c r="M10" s="20">
        <v>0</v>
      </c>
      <c r="N10" s="21">
        <v>0</v>
      </c>
      <c r="O10" s="22">
        <v>0</v>
      </c>
      <c r="P10" s="21">
        <f t="shared" si="0"/>
        <v>0</v>
      </c>
      <c r="Q10" s="21">
        <f t="shared" si="0"/>
        <v>1</v>
      </c>
      <c r="R10" s="22">
        <f>P10+Q10</f>
        <v>1</v>
      </c>
    </row>
    <row r="11" spans="1:18" ht="13.5" thickBot="1" x14ac:dyDescent="0.25">
      <c r="A11" s="34" t="s">
        <v>0</v>
      </c>
      <c r="B11" s="35">
        <f t="shared" ref="B11:R11" si="2">SUM(B9:B10)</f>
        <v>2</v>
      </c>
      <c r="C11" s="35">
        <f t="shared" si="2"/>
        <v>1</v>
      </c>
      <c r="D11" s="35">
        <f t="shared" si="2"/>
        <v>3</v>
      </c>
      <c r="E11" s="35">
        <f t="shared" si="2"/>
        <v>2</v>
      </c>
      <c r="F11" s="35">
        <f t="shared" si="2"/>
        <v>2</v>
      </c>
      <c r="G11" s="35">
        <f t="shared" si="2"/>
        <v>5</v>
      </c>
      <c r="H11" s="35">
        <f t="shared" si="2"/>
        <v>0</v>
      </c>
      <c r="I11" s="35">
        <f t="shared" si="2"/>
        <v>6</v>
      </c>
      <c r="J11" s="35">
        <f t="shared" si="2"/>
        <v>3</v>
      </c>
      <c r="K11" s="35">
        <f t="shared" si="2"/>
        <v>0</v>
      </c>
      <c r="L11" s="35">
        <f t="shared" si="2"/>
        <v>1</v>
      </c>
      <c r="M11" s="35">
        <f t="shared" si="2"/>
        <v>1</v>
      </c>
      <c r="N11" s="35">
        <f t="shared" si="2"/>
        <v>5</v>
      </c>
      <c r="O11" s="35">
        <f t="shared" si="2"/>
        <v>0</v>
      </c>
      <c r="P11" s="35">
        <f t="shared" si="2"/>
        <v>16</v>
      </c>
      <c r="Q11" s="35">
        <f t="shared" si="2"/>
        <v>15</v>
      </c>
      <c r="R11" s="35">
        <f t="shared" si="2"/>
        <v>31</v>
      </c>
    </row>
    <row r="12" spans="1:18" x14ac:dyDescent="0.2">
      <c r="A12" s="149" t="s">
        <v>39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x14ac:dyDescent="0.2">
      <c r="A13" s="149" t="s">
        <v>40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x14ac:dyDescent="0.2">
      <c r="A14" s="149" t="s">
        <v>41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</row>
    <row r="15" spans="1:18" ht="13.5" thickBot="1" x14ac:dyDescent="0.25"/>
    <row r="16" spans="1:18" ht="13.5" thickBot="1" x14ac:dyDescent="0.25">
      <c r="A16" s="14"/>
      <c r="B16" s="156" t="s">
        <v>13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</row>
    <row r="17" spans="1:18" ht="12.75" customHeight="1" x14ac:dyDescent="0.2">
      <c r="A17" s="151" t="s">
        <v>18</v>
      </c>
      <c r="B17" s="159" t="s">
        <v>5</v>
      </c>
      <c r="C17" s="160"/>
      <c r="D17" s="159" t="s">
        <v>6</v>
      </c>
      <c r="E17" s="160"/>
      <c r="F17" s="159" t="s">
        <v>7</v>
      </c>
      <c r="G17" s="160"/>
      <c r="H17" s="159" t="s">
        <v>9</v>
      </c>
      <c r="I17" s="160"/>
      <c r="J17" s="159" t="s">
        <v>8</v>
      </c>
      <c r="K17" s="160"/>
      <c r="L17" s="159" t="s">
        <v>10</v>
      </c>
      <c r="M17" s="160"/>
      <c r="N17" s="159" t="s">
        <v>11</v>
      </c>
      <c r="O17" s="160"/>
      <c r="P17" s="159" t="s">
        <v>0</v>
      </c>
      <c r="Q17" s="161"/>
      <c r="R17" s="160"/>
    </row>
    <row r="18" spans="1:18" ht="13.5" thickBot="1" x14ac:dyDescent="0.25">
      <c r="A18" s="152"/>
      <c r="B18" s="15" t="s">
        <v>1</v>
      </c>
      <c r="C18" s="16" t="s">
        <v>2</v>
      </c>
      <c r="D18" s="15" t="s">
        <v>3</v>
      </c>
      <c r="E18" s="16" t="s">
        <v>2</v>
      </c>
      <c r="F18" s="15" t="s">
        <v>3</v>
      </c>
      <c r="G18" s="16" t="s">
        <v>2</v>
      </c>
      <c r="H18" s="15" t="s">
        <v>3</v>
      </c>
      <c r="I18" s="16" t="s">
        <v>2</v>
      </c>
      <c r="J18" s="15" t="s">
        <v>3</v>
      </c>
      <c r="K18" s="16" t="s">
        <v>2</v>
      </c>
      <c r="L18" s="15" t="s">
        <v>3</v>
      </c>
      <c r="M18" s="16" t="s">
        <v>2</v>
      </c>
      <c r="N18" s="15" t="s">
        <v>3</v>
      </c>
      <c r="O18" s="16" t="s">
        <v>2</v>
      </c>
      <c r="P18" s="15" t="s">
        <v>3</v>
      </c>
      <c r="Q18" s="17" t="s">
        <v>2</v>
      </c>
      <c r="R18" s="16" t="s">
        <v>0</v>
      </c>
    </row>
    <row r="19" spans="1:18" ht="13.5" thickBot="1" x14ac:dyDescent="0.25">
      <c r="A19" s="58" t="s">
        <v>52</v>
      </c>
      <c r="B19" s="19">
        <v>0</v>
      </c>
      <c r="C19" s="20">
        <v>0</v>
      </c>
      <c r="D19" s="19">
        <v>0</v>
      </c>
      <c r="E19" s="20">
        <v>0</v>
      </c>
      <c r="F19" s="19">
        <v>0</v>
      </c>
      <c r="G19" s="20">
        <v>0</v>
      </c>
      <c r="H19" s="19">
        <v>0</v>
      </c>
      <c r="I19" s="20">
        <v>5</v>
      </c>
      <c r="J19" s="19">
        <v>4</v>
      </c>
      <c r="K19" s="20">
        <v>2</v>
      </c>
      <c r="L19" s="19">
        <v>1</v>
      </c>
      <c r="M19" s="20">
        <v>0</v>
      </c>
      <c r="N19" s="21">
        <v>0</v>
      </c>
      <c r="O19" s="22">
        <v>0</v>
      </c>
      <c r="P19" s="21">
        <f t="shared" ref="P19:Q20" si="3">B19+D19+F19+H19+J19+L19+N19</f>
        <v>5</v>
      </c>
      <c r="Q19" s="21">
        <f t="shared" si="3"/>
        <v>7</v>
      </c>
      <c r="R19" s="22">
        <f t="shared" ref="R19" si="4">P19+Q19</f>
        <v>12</v>
      </c>
    </row>
    <row r="20" spans="1:18" x14ac:dyDescent="0.2">
      <c r="A20" s="59" t="s">
        <v>62</v>
      </c>
      <c r="B20" s="19">
        <v>0</v>
      </c>
      <c r="C20" s="20">
        <v>0</v>
      </c>
      <c r="D20" s="19">
        <v>0</v>
      </c>
      <c r="E20" s="20">
        <v>0</v>
      </c>
      <c r="F20" s="19">
        <v>0</v>
      </c>
      <c r="G20" s="20">
        <v>0</v>
      </c>
      <c r="H20" s="19">
        <v>0</v>
      </c>
      <c r="I20" s="20">
        <v>0</v>
      </c>
      <c r="J20" s="19">
        <v>0</v>
      </c>
      <c r="K20" s="20">
        <v>0</v>
      </c>
      <c r="L20" s="19">
        <v>0</v>
      </c>
      <c r="M20" s="20">
        <v>0</v>
      </c>
      <c r="N20" s="21">
        <v>0</v>
      </c>
      <c r="O20" s="22">
        <v>0</v>
      </c>
      <c r="P20" s="21">
        <f t="shared" si="3"/>
        <v>0</v>
      </c>
      <c r="Q20" s="21">
        <f t="shared" si="3"/>
        <v>0</v>
      </c>
      <c r="R20" s="22">
        <f>P20+Q20</f>
        <v>0</v>
      </c>
    </row>
    <row r="21" spans="1:18" ht="13.5" thickBot="1" x14ac:dyDescent="0.25">
      <c r="A21" s="34" t="s">
        <v>0</v>
      </c>
      <c r="B21" s="35">
        <f t="shared" ref="B21:R21" si="5">SUM(B19:B20)</f>
        <v>0</v>
      </c>
      <c r="C21" s="35">
        <f t="shared" si="5"/>
        <v>0</v>
      </c>
      <c r="D21" s="35">
        <f t="shared" si="5"/>
        <v>0</v>
      </c>
      <c r="E21" s="35">
        <f t="shared" si="5"/>
        <v>0</v>
      </c>
      <c r="F21" s="35">
        <f t="shared" si="5"/>
        <v>0</v>
      </c>
      <c r="G21" s="35">
        <f t="shared" si="5"/>
        <v>0</v>
      </c>
      <c r="H21" s="35">
        <f t="shared" si="5"/>
        <v>0</v>
      </c>
      <c r="I21" s="35">
        <f t="shared" si="5"/>
        <v>5</v>
      </c>
      <c r="J21" s="35">
        <f t="shared" si="5"/>
        <v>4</v>
      </c>
      <c r="K21" s="35">
        <f t="shared" si="5"/>
        <v>2</v>
      </c>
      <c r="L21" s="35">
        <f t="shared" si="5"/>
        <v>1</v>
      </c>
      <c r="M21" s="35">
        <f t="shared" si="5"/>
        <v>0</v>
      </c>
      <c r="N21" s="35">
        <f t="shared" si="5"/>
        <v>0</v>
      </c>
      <c r="O21" s="35">
        <f t="shared" si="5"/>
        <v>0</v>
      </c>
      <c r="P21" s="35">
        <f t="shared" si="5"/>
        <v>5</v>
      </c>
      <c r="Q21" s="35">
        <f t="shared" si="5"/>
        <v>7</v>
      </c>
      <c r="R21" s="35">
        <f t="shared" si="5"/>
        <v>12</v>
      </c>
    </row>
    <row r="22" spans="1:18" x14ac:dyDescent="0.2">
      <c r="A22" s="149" t="s">
        <v>42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</row>
    <row r="23" spans="1:18" x14ac:dyDescent="0.2">
      <c r="A23" s="149" t="s">
        <v>43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5" spans="1:18" ht="13.5" thickBot="1" x14ac:dyDescent="0.25">
      <c r="A25" s="14" t="s">
        <v>21</v>
      </c>
    </row>
    <row r="26" spans="1:18" x14ac:dyDescent="0.2">
      <c r="A26" s="151" t="s">
        <v>18</v>
      </c>
      <c r="B26" s="153" t="s">
        <v>14</v>
      </c>
      <c r="C26" s="154"/>
      <c r="D26" s="153" t="s">
        <v>15</v>
      </c>
      <c r="E26" s="154"/>
      <c r="F26" s="153" t="s">
        <v>16</v>
      </c>
      <c r="G26" s="154"/>
      <c r="H26" s="153" t="s">
        <v>17</v>
      </c>
      <c r="I26" s="154"/>
      <c r="J26" s="153" t="s">
        <v>0</v>
      </c>
      <c r="K26" s="155"/>
      <c r="L26" s="154"/>
    </row>
    <row r="27" spans="1:18" ht="13.5" thickBot="1" x14ac:dyDescent="0.25">
      <c r="A27" s="152"/>
      <c r="B27" s="38" t="s">
        <v>1</v>
      </c>
      <c r="C27" s="39" t="s">
        <v>2</v>
      </c>
      <c r="D27" s="38" t="s">
        <v>3</v>
      </c>
      <c r="E27" s="39" t="s">
        <v>2</v>
      </c>
      <c r="F27" s="38" t="s">
        <v>3</v>
      </c>
      <c r="G27" s="39" t="s">
        <v>2</v>
      </c>
      <c r="H27" s="38" t="s">
        <v>3</v>
      </c>
      <c r="I27" s="39" t="s">
        <v>2</v>
      </c>
      <c r="J27" s="38" t="s">
        <v>3</v>
      </c>
      <c r="K27" s="40" t="s">
        <v>2</v>
      </c>
      <c r="L27" s="39" t="s">
        <v>0</v>
      </c>
    </row>
    <row r="28" spans="1:18" ht="13.5" thickBot="1" x14ac:dyDescent="0.25">
      <c r="A28" s="58" t="s">
        <v>52</v>
      </c>
      <c r="B28" s="19">
        <v>3</v>
      </c>
      <c r="C28" s="20">
        <v>2</v>
      </c>
      <c r="D28" s="19">
        <v>8</v>
      </c>
      <c r="E28" s="20">
        <v>12</v>
      </c>
      <c r="F28" s="19">
        <v>5</v>
      </c>
      <c r="G28" s="20">
        <v>0</v>
      </c>
      <c r="H28" s="19">
        <v>5</v>
      </c>
      <c r="I28" s="20">
        <v>7</v>
      </c>
      <c r="J28" s="19">
        <f t="shared" ref="J28:K28" si="6">+B28+D28+F28+H28</f>
        <v>21</v>
      </c>
      <c r="K28" s="20">
        <f t="shared" si="6"/>
        <v>21</v>
      </c>
      <c r="L28" s="19">
        <f t="shared" ref="L28" si="7">+J28+K28</f>
        <v>42</v>
      </c>
    </row>
    <row r="29" spans="1:18" x14ac:dyDescent="0.2">
      <c r="A29" s="59" t="s">
        <v>62</v>
      </c>
      <c r="B29" s="19">
        <v>0</v>
      </c>
      <c r="C29" s="20">
        <v>0</v>
      </c>
      <c r="D29" s="19">
        <v>0</v>
      </c>
      <c r="E29" s="20">
        <v>1</v>
      </c>
      <c r="F29" s="19">
        <v>0</v>
      </c>
      <c r="G29" s="20">
        <v>0</v>
      </c>
      <c r="H29" s="19">
        <v>0</v>
      </c>
      <c r="I29" s="20">
        <v>0</v>
      </c>
      <c r="J29" s="19">
        <f>+B29+D29+F29+H29</f>
        <v>0</v>
      </c>
      <c r="K29" s="20">
        <f>+C29+E29+G29+I29</f>
        <v>1</v>
      </c>
      <c r="L29" s="19">
        <f>+J29+K29</f>
        <v>1</v>
      </c>
    </row>
    <row r="30" spans="1:18" ht="13.5" thickBot="1" x14ac:dyDescent="0.25">
      <c r="A30" s="34" t="s">
        <v>0</v>
      </c>
      <c r="B30" s="35">
        <f>SUM(B28:B29)</f>
        <v>3</v>
      </c>
      <c r="C30" s="35">
        <f t="shared" ref="C30:L30" si="8">SUM(C28:C29)</f>
        <v>2</v>
      </c>
      <c r="D30" s="35">
        <f t="shared" si="8"/>
        <v>8</v>
      </c>
      <c r="E30" s="35">
        <f t="shared" si="8"/>
        <v>13</v>
      </c>
      <c r="F30" s="35">
        <f t="shared" si="8"/>
        <v>5</v>
      </c>
      <c r="G30" s="35">
        <f t="shared" si="8"/>
        <v>0</v>
      </c>
      <c r="H30" s="35">
        <f>SUM(H28:H29)</f>
        <v>5</v>
      </c>
      <c r="I30" s="35">
        <f t="shared" si="8"/>
        <v>7</v>
      </c>
      <c r="J30" s="35">
        <f t="shared" si="8"/>
        <v>21</v>
      </c>
      <c r="K30" s="35">
        <f t="shared" si="8"/>
        <v>22</v>
      </c>
      <c r="L30" s="35">
        <f t="shared" si="8"/>
        <v>43</v>
      </c>
    </row>
    <row r="31" spans="1:18" x14ac:dyDescent="0.2">
      <c r="A31" s="149" t="s">
        <v>44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</row>
    <row r="33" spans="1:12" x14ac:dyDescent="0.2">
      <c r="A33" s="150" t="s">
        <v>20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</row>
  </sheetData>
  <mergeCells count="36">
    <mergeCell ref="A14:R14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2:R12"/>
    <mergeCell ref="A13:R13"/>
    <mergeCell ref="B16:R16"/>
    <mergeCell ref="A17:A18"/>
    <mergeCell ref="B17:C17"/>
    <mergeCell ref="D17:E17"/>
    <mergeCell ref="F17:G17"/>
    <mergeCell ref="H17:I17"/>
    <mergeCell ref="J17:K17"/>
    <mergeCell ref="L17:M17"/>
    <mergeCell ref="N17:O17"/>
    <mergeCell ref="P17:R17"/>
    <mergeCell ref="A31:R31"/>
    <mergeCell ref="A33:L33"/>
    <mergeCell ref="A22:R22"/>
    <mergeCell ref="A23:R23"/>
    <mergeCell ref="A26:A27"/>
    <mergeCell ref="B26:C26"/>
    <mergeCell ref="D26:E26"/>
    <mergeCell ref="F26:G26"/>
    <mergeCell ref="H26:I26"/>
    <mergeCell ref="J26:L26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="85" zoomScaleNormal="85" workbookViewId="0">
      <selection activeCell="A33" sqref="A33:R33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63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20.25" x14ac:dyDescent="0.3">
      <c r="A5" s="1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13"/>
    </row>
    <row r="6" spans="1:18" ht="13.5" thickBot="1" x14ac:dyDescent="0.25">
      <c r="A6" s="14" t="s">
        <v>49</v>
      </c>
    </row>
    <row r="7" spans="1:18" ht="13.5" thickBot="1" x14ac:dyDescent="0.25">
      <c r="A7" s="14"/>
      <c r="B7" s="156" t="s">
        <v>12</v>
      </c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8"/>
    </row>
    <row r="8" spans="1:18" x14ac:dyDescent="0.2">
      <c r="A8" s="151" t="s">
        <v>64</v>
      </c>
      <c r="B8" s="159" t="s">
        <v>5</v>
      </c>
      <c r="C8" s="160"/>
      <c r="D8" s="159" t="s">
        <v>6</v>
      </c>
      <c r="E8" s="160"/>
      <c r="F8" s="159" t="s">
        <v>7</v>
      </c>
      <c r="G8" s="160"/>
      <c r="H8" s="159" t="s">
        <v>9</v>
      </c>
      <c r="I8" s="160"/>
      <c r="J8" s="159" t="s">
        <v>8</v>
      </c>
      <c r="K8" s="160"/>
      <c r="L8" s="159" t="s">
        <v>10</v>
      </c>
      <c r="M8" s="160"/>
      <c r="N8" s="159" t="s">
        <v>11</v>
      </c>
      <c r="O8" s="160"/>
      <c r="P8" s="159" t="s">
        <v>0</v>
      </c>
      <c r="Q8" s="161"/>
      <c r="R8" s="160"/>
    </row>
    <row r="9" spans="1:18" ht="13.5" thickBot="1" x14ac:dyDescent="0.25">
      <c r="A9" s="152"/>
      <c r="B9" s="15" t="s">
        <v>1</v>
      </c>
      <c r="C9" s="16" t="s">
        <v>2</v>
      </c>
      <c r="D9" s="15" t="s">
        <v>3</v>
      </c>
      <c r="E9" s="16" t="s">
        <v>2</v>
      </c>
      <c r="F9" s="15" t="s">
        <v>3</v>
      </c>
      <c r="G9" s="16" t="s">
        <v>2</v>
      </c>
      <c r="H9" s="15" t="s">
        <v>3</v>
      </c>
      <c r="I9" s="16" t="s">
        <v>2</v>
      </c>
      <c r="J9" s="15" t="s">
        <v>3</v>
      </c>
      <c r="K9" s="16" t="s">
        <v>2</v>
      </c>
      <c r="L9" s="15" t="s">
        <v>3</v>
      </c>
      <c r="M9" s="16" t="s">
        <v>2</v>
      </c>
      <c r="N9" s="15" t="s">
        <v>3</v>
      </c>
      <c r="O9" s="16" t="s">
        <v>2</v>
      </c>
      <c r="P9" s="15" t="s">
        <v>3</v>
      </c>
      <c r="Q9" s="17" t="s">
        <v>2</v>
      </c>
      <c r="R9" s="16" t="s">
        <v>0</v>
      </c>
    </row>
    <row r="10" spans="1:18" ht="13.5" thickBot="1" x14ac:dyDescent="0.25">
      <c r="A10" s="60" t="s">
        <v>65</v>
      </c>
      <c r="B10" s="19">
        <v>2</v>
      </c>
      <c r="C10" s="20">
        <v>0</v>
      </c>
      <c r="D10" s="19">
        <v>2</v>
      </c>
      <c r="E10" s="20">
        <v>2</v>
      </c>
      <c r="F10" s="19">
        <v>7</v>
      </c>
      <c r="G10" s="20">
        <v>5</v>
      </c>
      <c r="H10" s="19">
        <v>0</v>
      </c>
      <c r="I10" s="20">
        <v>5</v>
      </c>
      <c r="J10" s="19">
        <v>2</v>
      </c>
      <c r="K10" s="20">
        <v>3</v>
      </c>
      <c r="L10" s="19">
        <v>1</v>
      </c>
      <c r="M10" s="20">
        <v>1</v>
      </c>
      <c r="N10" s="21">
        <v>2</v>
      </c>
      <c r="O10" s="22">
        <v>3</v>
      </c>
      <c r="P10" s="21">
        <f>B10+D10+F10+H10+J10+L10+N10</f>
        <v>16</v>
      </c>
      <c r="Q10" s="21">
        <f>C10+E10+G10+I10+K10+M10+O10</f>
        <v>19</v>
      </c>
      <c r="R10" s="22">
        <f>P10+Q10</f>
        <v>35</v>
      </c>
    </row>
    <row r="11" spans="1:18" x14ac:dyDescent="0.2">
      <c r="A11" s="60" t="s">
        <v>66</v>
      </c>
      <c r="B11" s="24">
        <v>0</v>
      </c>
      <c r="C11" s="25">
        <v>0</v>
      </c>
      <c r="D11" s="24">
        <v>0</v>
      </c>
      <c r="E11" s="25">
        <v>0</v>
      </c>
      <c r="F11" s="24">
        <v>1</v>
      </c>
      <c r="G11" s="25">
        <v>0</v>
      </c>
      <c r="H11" s="24">
        <v>0</v>
      </c>
      <c r="I11" s="25">
        <v>1</v>
      </c>
      <c r="J11" s="24">
        <v>2</v>
      </c>
      <c r="K11" s="25">
        <v>0</v>
      </c>
      <c r="L11" s="24">
        <v>0</v>
      </c>
      <c r="M11" s="25">
        <v>0</v>
      </c>
      <c r="N11" s="26">
        <v>0</v>
      </c>
      <c r="O11" s="27">
        <v>0</v>
      </c>
      <c r="P11" s="21">
        <f>B11+D11+F11+H11+J11+L11+N11</f>
        <v>3</v>
      </c>
      <c r="Q11" s="21">
        <f>C11+E11+G11+I11+K11+M11+O11</f>
        <v>1</v>
      </c>
      <c r="R11" s="22">
        <f>P11+Q11</f>
        <v>4</v>
      </c>
    </row>
    <row r="12" spans="1:18" ht="13.5" thickBot="1" x14ac:dyDescent="0.25">
      <c r="A12" s="34" t="s">
        <v>0</v>
      </c>
      <c r="B12" s="35">
        <f t="shared" ref="B12:O12" si="0">SUM(B10:B11)</f>
        <v>2</v>
      </c>
      <c r="C12" s="36">
        <f t="shared" si="0"/>
        <v>0</v>
      </c>
      <c r="D12" s="35">
        <f t="shared" si="0"/>
        <v>2</v>
      </c>
      <c r="E12" s="36">
        <f t="shared" si="0"/>
        <v>2</v>
      </c>
      <c r="F12" s="35">
        <f t="shared" si="0"/>
        <v>8</v>
      </c>
      <c r="G12" s="36">
        <f t="shared" si="0"/>
        <v>5</v>
      </c>
      <c r="H12" s="35">
        <f t="shared" si="0"/>
        <v>0</v>
      </c>
      <c r="I12" s="36">
        <f t="shared" si="0"/>
        <v>6</v>
      </c>
      <c r="J12" s="35">
        <f t="shared" si="0"/>
        <v>4</v>
      </c>
      <c r="K12" s="36">
        <f t="shared" si="0"/>
        <v>3</v>
      </c>
      <c r="L12" s="35">
        <f t="shared" si="0"/>
        <v>1</v>
      </c>
      <c r="M12" s="36">
        <f t="shared" si="0"/>
        <v>1</v>
      </c>
      <c r="N12" s="35">
        <f t="shared" si="0"/>
        <v>2</v>
      </c>
      <c r="O12" s="36">
        <f t="shared" si="0"/>
        <v>3</v>
      </c>
      <c r="P12" s="35">
        <f>SUM(P10:P11)</f>
        <v>19</v>
      </c>
      <c r="Q12" s="37">
        <f>SUM(Q10:Q11)</f>
        <v>20</v>
      </c>
      <c r="R12" s="36">
        <f>SUM(R10:R11)</f>
        <v>39</v>
      </c>
    </row>
    <row r="13" spans="1:18" x14ac:dyDescent="0.2">
      <c r="A13" s="149" t="s">
        <v>39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x14ac:dyDescent="0.2">
      <c r="A14" s="149" t="s">
        <v>40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</row>
    <row r="15" spans="1:18" x14ac:dyDescent="0.2">
      <c r="A15" s="149" t="s">
        <v>41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</row>
    <row r="16" spans="1:18" x14ac:dyDescent="0.2"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</row>
    <row r="17" spans="1:18" ht="13.5" thickBot="1" x14ac:dyDescent="0.25">
      <c r="A17" s="14" t="s">
        <v>56</v>
      </c>
    </row>
    <row r="18" spans="1:18" ht="13.5" thickBot="1" x14ac:dyDescent="0.25">
      <c r="A18" s="14"/>
      <c r="B18" s="156" t="s">
        <v>13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8"/>
    </row>
    <row r="19" spans="1:18" ht="12.75" customHeight="1" x14ac:dyDescent="0.2">
      <c r="A19" s="151" t="s">
        <v>64</v>
      </c>
      <c r="B19" s="159" t="s">
        <v>5</v>
      </c>
      <c r="C19" s="160"/>
      <c r="D19" s="159" t="s">
        <v>6</v>
      </c>
      <c r="E19" s="160"/>
      <c r="F19" s="159" t="s">
        <v>7</v>
      </c>
      <c r="G19" s="160"/>
      <c r="H19" s="159" t="s">
        <v>9</v>
      </c>
      <c r="I19" s="160"/>
      <c r="J19" s="159" t="s">
        <v>8</v>
      </c>
      <c r="K19" s="160"/>
      <c r="L19" s="159" t="s">
        <v>10</v>
      </c>
      <c r="M19" s="160"/>
      <c r="N19" s="159" t="s">
        <v>11</v>
      </c>
      <c r="O19" s="160"/>
      <c r="P19" s="159" t="s">
        <v>0</v>
      </c>
      <c r="Q19" s="161"/>
      <c r="R19" s="160"/>
    </row>
    <row r="20" spans="1:18" ht="13.5" thickBot="1" x14ac:dyDescent="0.25">
      <c r="A20" s="152"/>
      <c r="B20" s="15" t="s">
        <v>1</v>
      </c>
      <c r="C20" s="16" t="s">
        <v>2</v>
      </c>
      <c r="D20" s="15" t="s">
        <v>3</v>
      </c>
      <c r="E20" s="16" t="s">
        <v>2</v>
      </c>
      <c r="F20" s="15" t="s">
        <v>3</v>
      </c>
      <c r="G20" s="16" t="s">
        <v>2</v>
      </c>
      <c r="H20" s="15" t="s">
        <v>3</v>
      </c>
      <c r="I20" s="16" t="s">
        <v>2</v>
      </c>
      <c r="J20" s="15" t="s">
        <v>3</v>
      </c>
      <c r="K20" s="16" t="s">
        <v>2</v>
      </c>
      <c r="L20" s="15" t="s">
        <v>3</v>
      </c>
      <c r="M20" s="16" t="s">
        <v>2</v>
      </c>
      <c r="N20" s="15" t="s">
        <v>3</v>
      </c>
      <c r="O20" s="16" t="s">
        <v>2</v>
      </c>
      <c r="P20" s="15" t="s">
        <v>3</v>
      </c>
      <c r="Q20" s="17" t="s">
        <v>2</v>
      </c>
      <c r="R20" s="16" t="s">
        <v>0</v>
      </c>
    </row>
    <row r="21" spans="1:18" ht="13.5" thickBot="1" x14ac:dyDescent="0.25">
      <c r="A21" s="60" t="s">
        <v>65</v>
      </c>
      <c r="B21" s="19">
        <v>0</v>
      </c>
      <c r="C21" s="20">
        <v>0</v>
      </c>
      <c r="D21" s="19">
        <v>0</v>
      </c>
      <c r="E21" s="20">
        <v>0</v>
      </c>
      <c r="F21" s="19">
        <v>0</v>
      </c>
      <c r="G21" s="20">
        <v>0</v>
      </c>
      <c r="H21" s="19">
        <v>0</v>
      </c>
      <c r="I21" s="20">
        <v>5</v>
      </c>
      <c r="J21" s="19">
        <v>1</v>
      </c>
      <c r="K21" s="20">
        <v>3</v>
      </c>
      <c r="L21" s="19">
        <v>0</v>
      </c>
      <c r="M21" s="20">
        <v>2</v>
      </c>
      <c r="N21" s="21">
        <v>0</v>
      </c>
      <c r="O21" s="22">
        <v>0</v>
      </c>
      <c r="P21" s="21">
        <f>B21+D21+F21+H21+J21+L21+N21</f>
        <v>1</v>
      </c>
      <c r="Q21" s="21">
        <f>C21+E21+G21+I21+K21+M21+O21</f>
        <v>10</v>
      </c>
      <c r="R21" s="22">
        <f>P21+Q21</f>
        <v>11</v>
      </c>
    </row>
    <row r="22" spans="1:18" x14ac:dyDescent="0.2">
      <c r="A22" s="60" t="s">
        <v>66</v>
      </c>
      <c r="B22" s="24">
        <v>0</v>
      </c>
      <c r="C22" s="25">
        <v>0</v>
      </c>
      <c r="D22" s="24">
        <v>0</v>
      </c>
      <c r="E22" s="25">
        <v>0</v>
      </c>
      <c r="F22" s="24">
        <v>0</v>
      </c>
      <c r="G22" s="25">
        <v>0</v>
      </c>
      <c r="H22" s="24">
        <v>0</v>
      </c>
      <c r="I22" s="25">
        <v>1</v>
      </c>
      <c r="J22" s="24">
        <v>1</v>
      </c>
      <c r="K22" s="25">
        <v>0</v>
      </c>
      <c r="L22" s="24">
        <v>0</v>
      </c>
      <c r="M22" s="25">
        <v>0</v>
      </c>
      <c r="N22" s="26">
        <v>0</v>
      </c>
      <c r="O22" s="27">
        <v>0</v>
      </c>
      <c r="P22" s="21">
        <f>B22+D22+F22+H22+J22+L22+N22</f>
        <v>1</v>
      </c>
      <c r="Q22" s="21">
        <f>C22+E22+G22+I22+K22+M22+O22</f>
        <v>1</v>
      </c>
      <c r="R22" s="22">
        <f>P22+Q22</f>
        <v>2</v>
      </c>
    </row>
    <row r="23" spans="1:18" ht="13.5" thickBot="1" x14ac:dyDescent="0.25">
      <c r="A23" s="34" t="s">
        <v>0</v>
      </c>
      <c r="B23" s="35">
        <f t="shared" ref="B23:R23" si="1">SUM(B21:B22)</f>
        <v>0</v>
      </c>
      <c r="C23" s="36">
        <f t="shared" si="1"/>
        <v>0</v>
      </c>
      <c r="D23" s="35">
        <f t="shared" si="1"/>
        <v>0</v>
      </c>
      <c r="E23" s="36">
        <f t="shared" si="1"/>
        <v>0</v>
      </c>
      <c r="F23" s="35">
        <f t="shared" si="1"/>
        <v>0</v>
      </c>
      <c r="G23" s="36">
        <f t="shared" si="1"/>
        <v>0</v>
      </c>
      <c r="H23" s="35">
        <f t="shared" si="1"/>
        <v>0</v>
      </c>
      <c r="I23" s="36">
        <f t="shared" si="1"/>
        <v>6</v>
      </c>
      <c r="J23" s="35">
        <f t="shared" si="1"/>
        <v>2</v>
      </c>
      <c r="K23" s="36">
        <f t="shared" si="1"/>
        <v>3</v>
      </c>
      <c r="L23" s="35">
        <f t="shared" si="1"/>
        <v>0</v>
      </c>
      <c r="M23" s="36">
        <f t="shared" si="1"/>
        <v>2</v>
      </c>
      <c r="N23" s="35">
        <f t="shared" si="1"/>
        <v>0</v>
      </c>
      <c r="O23" s="36">
        <f t="shared" si="1"/>
        <v>0</v>
      </c>
      <c r="P23" s="35">
        <f t="shared" si="1"/>
        <v>2</v>
      </c>
      <c r="Q23" s="37">
        <f t="shared" si="1"/>
        <v>11</v>
      </c>
      <c r="R23" s="36">
        <f t="shared" si="1"/>
        <v>13</v>
      </c>
    </row>
    <row r="24" spans="1:18" x14ac:dyDescent="0.2">
      <c r="A24" s="149" t="s">
        <v>42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</row>
    <row r="25" spans="1:18" x14ac:dyDescent="0.2">
      <c r="A25" s="149" t="s">
        <v>43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</row>
    <row r="27" spans="1:18" ht="13.5" thickBot="1" x14ac:dyDescent="0.25">
      <c r="A27" s="14" t="s">
        <v>21</v>
      </c>
    </row>
    <row r="28" spans="1:18" x14ac:dyDescent="0.2">
      <c r="A28" s="151" t="s">
        <v>64</v>
      </c>
      <c r="B28" s="153" t="s">
        <v>14</v>
      </c>
      <c r="C28" s="154"/>
      <c r="D28" s="153" t="s">
        <v>15</v>
      </c>
      <c r="E28" s="154"/>
      <c r="F28" s="153" t="s">
        <v>16</v>
      </c>
      <c r="G28" s="154"/>
      <c r="H28" s="153" t="s">
        <v>17</v>
      </c>
      <c r="I28" s="154"/>
      <c r="J28" s="153" t="s">
        <v>0</v>
      </c>
      <c r="K28" s="155"/>
      <c r="L28" s="154"/>
    </row>
    <row r="29" spans="1:18" x14ac:dyDescent="0.2">
      <c r="A29" s="152"/>
      <c r="B29" s="38" t="s">
        <v>1</v>
      </c>
      <c r="C29" s="39" t="s">
        <v>2</v>
      </c>
      <c r="D29" s="38" t="s">
        <v>3</v>
      </c>
      <c r="E29" s="39" t="s">
        <v>2</v>
      </c>
      <c r="F29" s="38" t="s">
        <v>3</v>
      </c>
      <c r="G29" s="39" t="s">
        <v>2</v>
      </c>
      <c r="H29" s="38" t="s">
        <v>3</v>
      </c>
      <c r="I29" s="39" t="s">
        <v>2</v>
      </c>
      <c r="J29" s="38" t="s">
        <v>3</v>
      </c>
      <c r="K29" s="40" t="s">
        <v>2</v>
      </c>
      <c r="L29" s="39" t="s">
        <v>0</v>
      </c>
    </row>
    <row r="30" spans="1:18" x14ac:dyDescent="0.2">
      <c r="A30" s="60" t="s">
        <v>65</v>
      </c>
      <c r="B30" s="41">
        <v>2</v>
      </c>
      <c r="C30" s="42">
        <v>2</v>
      </c>
      <c r="D30" s="41">
        <v>12</v>
      </c>
      <c r="E30" s="43">
        <v>14</v>
      </c>
      <c r="F30" s="41">
        <v>2</v>
      </c>
      <c r="G30" s="43">
        <v>3</v>
      </c>
      <c r="H30" s="41">
        <v>1</v>
      </c>
      <c r="I30" s="43">
        <v>10</v>
      </c>
      <c r="J30" s="41">
        <f>+B30+D30+F30+H30</f>
        <v>17</v>
      </c>
      <c r="K30" s="44">
        <f>+C30+E30+G30+I30</f>
        <v>29</v>
      </c>
      <c r="L30" s="43">
        <f>+J30+K30</f>
        <v>46</v>
      </c>
    </row>
    <row r="31" spans="1:18" x14ac:dyDescent="0.2">
      <c r="A31" s="60" t="s">
        <v>66</v>
      </c>
      <c r="B31" s="41">
        <v>0</v>
      </c>
      <c r="C31" s="42">
        <v>0</v>
      </c>
      <c r="D31" s="41">
        <v>3</v>
      </c>
      <c r="E31" s="43">
        <v>1</v>
      </c>
      <c r="F31" s="41">
        <v>0</v>
      </c>
      <c r="G31" s="43">
        <v>0</v>
      </c>
      <c r="H31" s="41">
        <v>1</v>
      </c>
      <c r="I31" s="43">
        <v>1</v>
      </c>
      <c r="J31" s="41">
        <f>+B31+D31+F31+H31</f>
        <v>4</v>
      </c>
      <c r="K31" s="44">
        <f>+C31+E31+G31+I31</f>
        <v>2</v>
      </c>
      <c r="L31" s="43">
        <f>+J31+K31</f>
        <v>6</v>
      </c>
    </row>
    <row r="32" spans="1:18" ht="13.5" thickBot="1" x14ac:dyDescent="0.25">
      <c r="A32" s="34" t="s">
        <v>0</v>
      </c>
      <c r="B32" s="45">
        <f>SUM(B30:B31)</f>
        <v>2</v>
      </c>
      <c r="C32" s="46">
        <f t="shared" ref="C32:L32" si="2">SUM(C30:C31)</f>
        <v>2</v>
      </c>
      <c r="D32" s="45">
        <f>SUM(D30:D31)</f>
        <v>15</v>
      </c>
      <c r="E32" s="46">
        <f t="shared" si="2"/>
        <v>15</v>
      </c>
      <c r="F32" s="45">
        <f t="shared" si="2"/>
        <v>2</v>
      </c>
      <c r="G32" s="46">
        <f t="shared" si="2"/>
        <v>3</v>
      </c>
      <c r="H32" s="45">
        <f t="shared" si="2"/>
        <v>2</v>
      </c>
      <c r="I32" s="46">
        <f t="shared" si="2"/>
        <v>11</v>
      </c>
      <c r="J32" s="45">
        <f t="shared" si="2"/>
        <v>21</v>
      </c>
      <c r="K32" s="47">
        <f t="shared" si="2"/>
        <v>31</v>
      </c>
      <c r="L32" s="46">
        <f t="shared" si="2"/>
        <v>52</v>
      </c>
    </row>
    <row r="33" spans="1:18" x14ac:dyDescent="0.2">
      <c r="A33" s="149" t="s">
        <v>44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</row>
    <row r="35" spans="1:18" x14ac:dyDescent="0.2">
      <c r="A35" s="150" t="s">
        <v>20</v>
      </c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</row>
  </sheetData>
  <mergeCells count="36">
    <mergeCell ref="A15:R15"/>
    <mergeCell ref="A2:R2"/>
    <mergeCell ref="A3:R3"/>
    <mergeCell ref="B4:N4"/>
    <mergeCell ref="B7:R7"/>
    <mergeCell ref="A8:A9"/>
    <mergeCell ref="B8:C8"/>
    <mergeCell ref="D8:E8"/>
    <mergeCell ref="F8:G8"/>
    <mergeCell ref="H8:I8"/>
    <mergeCell ref="J8:K8"/>
    <mergeCell ref="L8:M8"/>
    <mergeCell ref="N8:O8"/>
    <mergeCell ref="P8:R8"/>
    <mergeCell ref="A13:R13"/>
    <mergeCell ref="A14:R14"/>
    <mergeCell ref="B18:R18"/>
    <mergeCell ref="A19:A20"/>
    <mergeCell ref="B19:C19"/>
    <mergeCell ref="D19:E19"/>
    <mergeCell ref="F19:G19"/>
    <mergeCell ref="H19:I19"/>
    <mergeCell ref="J19:K19"/>
    <mergeCell ref="L19:M19"/>
    <mergeCell ref="N19:O19"/>
    <mergeCell ref="P19:R19"/>
    <mergeCell ref="A33:R33"/>
    <mergeCell ref="A35:L35"/>
    <mergeCell ref="A24:R24"/>
    <mergeCell ref="A25:R25"/>
    <mergeCell ref="A28:A29"/>
    <mergeCell ref="B28:C28"/>
    <mergeCell ref="D28:E28"/>
    <mergeCell ref="F28:G28"/>
    <mergeCell ref="H28:I28"/>
    <mergeCell ref="J28:L28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3"/>
  <sheetViews>
    <sheetView showGridLines="0" workbookViewId="0">
      <selection activeCell="A31" sqref="A31:R31"/>
    </sheetView>
  </sheetViews>
  <sheetFormatPr baseColWidth="10" defaultRowHeight="12.75" x14ac:dyDescent="0.2"/>
  <cols>
    <col min="1" max="1" width="33.85546875" style="12" customWidth="1"/>
    <col min="2" max="18" width="9.42578125" style="12" customWidth="1"/>
    <col min="19" max="16384" width="11.42578125" style="12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27.75" x14ac:dyDescent="0.4">
      <c r="A2" s="162" t="s">
        <v>19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</row>
    <row r="3" spans="1:18" ht="20.25" x14ac:dyDescent="0.3">
      <c r="A3" s="163" t="s">
        <v>67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20.25" x14ac:dyDescent="0.3">
      <c r="A4" s="13"/>
      <c r="B4" s="164" t="s">
        <v>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3"/>
    </row>
    <row r="5" spans="1:18" ht="13.5" thickBot="1" x14ac:dyDescent="0.25"/>
    <row r="6" spans="1:18" ht="13.5" thickBot="1" x14ac:dyDescent="0.25">
      <c r="A6" s="14"/>
      <c r="B6" s="156" t="s">
        <v>12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8"/>
    </row>
    <row r="7" spans="1:18" x14ac:dyDescent="0.2">
      <c r="A7" s="151" t="s">
        <v>18</v>
      </c>
      <c r="B7" s="159" t="s">
        <v>5</v>
      </c>
      <c r="C7" s="160"/>
      <c r="D7" s="159" t="s">
        <v>6</v>
      </c>
      <c r="E7" s="160"/>
      <c r="F7" s="159" t="s">
        <v>7</v>
      </c>
      <c r="G7" s="160"/>
      <c r="H7" s="159" t="s">
        <v>9</v>
      </c>
      <c r="I7" s="160"/>
      <c r="J7" s="159" t="s">
        <v>8</v>
      </c>
      <c r="K7" s="160"/>
      <c r="L7" s="159" t="s">
        <v>10</v>
      </c>
      <c r="M7" s="160"/>
      <c r="N7" s="159" t="s">
        <v>11</v>
      </c>
      <c r="O7" s="160"/>
      <c r="P7" s="159" t="s">
        <v>0</v>
      </c>
      <c r="Q7" s="161"/>
      <c r="R7" s="160"/>
    </row>
    <row r="8" spans="1:18" ht="13.5" thickBot="1" x14ac:dyDescent="0.25">
      <c r="A8" s="152"/>
      <c r="B8" s="15" t="s">
        <v>1</v>
      </c>
      <c r="C8" s="16" t="s">
        <v>2</v>
      </c>
      <c r="D8" s="15" t="s">
        <v>3</v>
      </c>
      <c r="E8" s="16" t="s">
        <v>2</v>
      </c>
      <c r="F8" s="15" t="s">
        <v>3</v>
      </c>
      <c r="G8" s="16" t="s">
        <v>2</v>
      </c>
      <c r="H8" s="15" t="s">
        <v>3</v>
      </c>
      <c r="I8" s="16" t="s">
        <v>2</v>
      </c>
      <c r="J8" s="15" t="s">
        <v>3</v>
      </c>
      <c r="K8" s="16" t="s">
        <v>2</v>
      </c>
      <c r="L8" s="15" t="s">
        <v>3</v>
      </c>
      <c r="M8" s="16" t="s">
        <v>2</v>
      </c>
      <c r="N8" s="15" t="s">
        <v>3</v>
      </c>
      <c r="O8" s="16" t="s">
        <v>2</v>
      </c>
      <c r="P8" s="15" t="s">
        <v>3</v>
      </c>
      <c r="Q8" s="17" t="s">
        <v>2</v>
      </c>
      <c r="R8" s="16" t="s">
        <v>0</v>
      </c>
    </row>
    <row r="9" spans="1:18" ht="13.5" thickBot="1" x14ac:dyDescent="0.25">
      <c r="A9" s="18" t="s">
        <v>68</v>
      </c>
      <c r="B9" s="19">
        <v>0</v>
      </c>
      <c r="C9" s="20">
        <v>1</v>
      </c>
      <c r="D9" s="19">
        <v>0</v>
      </c>
      <c r="E9" s="20">
        <v>1</v>
      </c>
      <c r="F9" s="19">
        <v>3</v>
      </c>
      <c r="G9" s="20">
        <v>3</v>
      </c>
      <c r="H9" s="19">
        <v>0</v>
      </c>
      <c r="I9" s="20">
        <v>5</v>
      </c>
      <c r="J9" s="19">
        <v>3</v>
      </c>
      <c r="K9" s="20">
        <v>0</v>
      </c>
      <c r="L9" s="19">
        <v>1</v>
      </c>
      <c r="M9" s="20">
        <v>1</v>
      </c>
      <c r="N9" s="21">
        <v>13</v>
      </c>
      <c r="O9" s="22">
        <v>7</v>
      </c>
      <c r="P9" s="21">
        <f>B9+D9+F9+H9+J9+L9+N9</f>
        <v>20</v>
      </c>
      <c r="Q9" s="21">
        <f>C9+E9+G9+I9+K9+M9+O9</f>
        <v>18</v>
      </c>
      <c r="R9" s="22">
        <f>P9+Q9</f>
        <v>38</v>
      </c>
    </row>
    <row r="10" spans="1:18" x14ac:dyDescent="0.2">
      <c r="A10" s="18" t="s">
        <v>47</v>
      </c>
      <c r="B10" s="30">
        <v>0</v>
      </c>
      <c r="C10" s="31">
        <v>0</v>
      </c>
      <c r="D10" s="30">
        <v>0</v>
      </c>
      <c r="E10" s="31">
        <v>0</v>
      </c>
      <c r="F10" s="30">
        <v>0</v>
      </c>
      <c r="G10" s="31">
        <v>0</v>
      </c>
      <c r="H10" s="30">
        <v>0</v>
      </c>
      <c r="I10" s="31">
        <v>1</v>
      </c>
      <c r="J10" s="30">
        <v>1</v>
      </c>
      <c r="K10" s="31">
        <v>0</v>
      </c>
      <c r="L10" s="30">
        <v>0</v>
      </c>
      <c r="M10" s="31">
        <v>0</v>
      </c>
      <c r="N10" s="32">
        <v>0</v>
      </c>
      <c r="O10" s="29">
        <v>1</v>
      </c>
      <c r="P10" s="21">
        <f>B10+D10+F10+H10+J10+L10+N10</f>
        <v>1</v>
      </c>
      <c r="Q10" s="21">
        <f>C10+E10+G10+I10+K10+M10+O10</f>
        <v>2</v>
      </c>
      <c r="R10" s="29">
        <f>P10+Q10</f>
        <v>3</v>
      </c>
    </row>
    <row r="11" spans="1:18" ht="13.5" thickBot="1" x14ac:dyDescent="0.25">
      <c r="A11" s="34" t="s">
        <v>0</v>
      </c>
      <c r="B11" s="35">
        <f>SUM(B9:B10)</f>
        <v>0</v>
      </c>
      <c r="C11" s="36">
        <f t="shared" ref="C11:R11" si="0">SUM(C9:C10)</f>
        <v>1</v>
      </c>
      <c r="D11" s="35">
        <f t="shared" si="0"/>
        <v>0</v>
      </c>
      <c r="E11" s="36">
        <f t="shared" si="0"/>
        <v>1</v>
      </c>
      <c r="F11" s="35">
        <f t="shared" si="0"/>
        <v>3</v>
      </c>
      <c r="G11" s="36">
        <f t="shared" si="0"/>
        <v>3</v>
      </c>
      <c r="H11" s="35">
        <f t="shared" si="0"/>
        <v>0</v>
      </c>
      <c r="I11" s="36">
        <f t="shared" si="0"/>
        <v>6</v>
      </c>
      <c r="J11" s="35">
        <f t="shared" si="0"/>
        <v>4</v>
      </c>
      <c r="K11" s="36">
        <f t="shared" si="0"/>
        <v>0</v>
      </c>
      <c r="L11" s="35">
        <f t="shared" si="0"/>
        <v>1</v>
      </c>
      <c r="M11" s="36">
        <f t="shared" si="0"/>
        <v>1</v>
      </c>
      <c r="N11" s="35">
        <f t="shared" si="0"/>
        <v>13</v>
      </c>
      <c r="O11" s="36">
        <f t="shared" si="0"/>
        <v>8</v>
      </c>
      <c r="P11" s="35">
        <f t="shared" si="0"/>
        <v>21</v>
      </c>
      <c r="Q11" s="37">
        <f t="shared" si="0"/>
        <v>20</v>
      </c>
      <c r="R11" s="36">
        <f t="shared" si="0"/>
        <v>41</v>
      </c>
    </row>
    <row r="12" spans="1:18" x14ac:dyDescent="0.2">
      <c r="A12" s="149" t="s">
        <v>39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</row>
    <row r="13" spans="1:18" x14ac:dyDescent="0.2">
      <c r="A13" s="149" t="s">
        <v>40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</row>
    <row r="14" spans="1:18" x14ac:dyDescent="0.2">
      <c r="A14" s="149" t="s">
        <v>41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</row>
    <row r="15" spans="1:18" ht="13.5" thickBot="1" x14ac:dyDescent="0.25"/>
    <row r="16" spans="1:18" ht="13.5" thickBot="1" x14ac:dyDescent="0.25">
      <c r="A16" s="14"/>
      <c r="B16" s="156" t="s">
        <v>13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8"/>
    </row>
    <row r="17" spans="1:18" ht="12.75" customHeight="1" x14ac:dyDescent="0.2">
      <c r="A17" s="151" t="s">
        <v>18</v>
      </c>
      <c r="B17" s="159" t="s">
        <v>5</v>
      </c>
      <c r="C17" s="160"/>
      <c r="D17" s="159" t="s">
        <v>6</v>
      </c>
      <c r="E17" s="160"/>
      <c r="F17" s="159" t="s">
        <v>7</v>
      </c>
      <c r="G17" s="160"/>
      <c r="H17" s="159" t="s">
        <v>9</v>
      </c>
      <c r="I17" s="160"/>
      <c r="J17" s="159" t="s">
        <v>8</v>
      </c>
      <c r="K17" s="160"/>
      <c r="L17" s="159" t="s">
        <v>10</v>
      </c>
      <c r="M17" s="160"/>
      <c r="N17" s="159" t="s">
        <v>11</v>
      </c>
      <c r="O17" s="160"/>
      <c r="P17" s="159" t="s">
        <v>0</v>
      </c>
      <c r="Q17" s="161"/>
      <c r="R17" s="160"/>
    </row>
    <row r="18" spans="1:18" ht="13.5" thickBot="1" x14ac:dyDescent="0.25">
      <c r="A18" s="152"/>
      <c r="B18" s="15" t="s">
        <v>1</v>
      </c>
      <c r="C18" s="16" t="s">
        <v>2</v>
      </c>
      <c r="D18" s="15" t="s">
        <v>3</v>
      </c>
      <c r="E18" s="16" t="s">
        <v>2</v>
      </c>
      <c r="F18" s="15" t="s">
        <v>3</v>
      </c>
      <c r="G18" s="16" t="s">
        <v>2</v>
      </c>
      <c r="H18" s="15" t="s">
        <v>3</v>
      </c>
      <c r="I18" s="16" t="s">
        <v>2</v>
      </c>
      <c r="J18" s="15" t="s">
        <v>3</v>
      </c>
      <c r="K18" s="16" t="s">
        <v>2</v>
      </c>
      <c r="L18" s="15" t="s">
        <v>3</v>
      </c>
      <c r="M18" s="16" t="s">
        <v>2</v>
      </c>
      <c r="N18" s="15" t="s">
        <v>3</v>
      </c>
      <c r="O18" s="16" t="s">
        <v>2</v>
      </c>
      <c r="P18" s="15" t="s">
        <v>3</v>
      </c>
      <c r="Q18" s="17" t="s">
        <v>2</v>
      </c>
      <c r="R18" s="16" t="s">
        <v>0</v>
      </c>
    </row>
    <row r="19" spans="1:18" ht="13.5" thickBot="1" x14ac:dyDescent="0.25">
      <c r="A19" s="18" t="s">
        <v>68</v>
      </c>
      <c r="B19" s="19">
        <v>0</v>
      </c>
      <c r="C19" s="20">
        <v>0</v>
      </c>
      <c r="D19" s="19">
        <v>0</v>
      </c>
      <c r="E19" s="20">
        <v>0</v>
      </c>
      <c r="F19" s="19">
        <v>0</v>
      </c>
      <c r="G19" s="20">
        <v>0</v>
      </c>
      <c r="H19" s="19">
        <v>1</v>
      </c>
      <c r="I19" s="20">
        <v>5</v>
      </c>
      <c r="J19" s="19">
        <v>0</v>
      </c>
      <c r="K19" s="20">
        <v>2</v>
      </c>
      <c r="L19" s="19">
        <v>5</v>
      </c>
      <c r="M19" s="20">
        <v>1</v>
      </c>
      <c r="N19" s="21">
        <v>1</v>
      </c>
      <c r="O19" s="22">
        <v>0</v>
      </c>
      <c r="P19" s="21">
        <f>B19+D19+F19+H19+J19+L19+N19</f>
        <v>7</v>
      </c>
      <c r="Q19" s="21">
        <f>C19+E19+G19+I19+K19+M19+O19</f>
        <v>8</v>
      </c>
      <c r="R19" s="22">
        <f>P19+Q19</f>
        <v>15</v>
      </c>
    </row>
    <row r="20" spans="1:18" x14ac:dyDescent="0.2">
      <c r="A20" s="18" t="s">
        <v>47</v>
      </c>
      <c r="B20" s="30">
        <v>0</v>
      </c>
      <c r="C20" s="31">
        <v>0</v>
      </c>
      <c r="D20" s="30">
        <v>0</v>
      </c>
      <c r="E20" s="31">
        <v>0</v>
      </c>
      <c r="F20" s="30">
        <v>0</v>
      </c>
      <c r="G20" s="31">
        <v>0</v>
      </c>
      <c r="H20" s="30">
        <v>0</v>
      </c>
      <c r="I20" s="31">
        <v>0</v>
      </c>
      <c r="J20" s="30">
        <v>0</v>
      </c>
      <c r="K20" s="31">
        <v>0</v>
      </c>
      <c r="L20" s="30">
        <v>0</v>
      </c>
      <c r="M20" s="31">
        <v>0</v>
      </c>
      <c r="N20" s="32">
        <v>0</v>
      </c>
      <c r="O20" s="29">
        <v>0</v>
      </c>
      <c r="P20" s="21">
        <f>B20+D20+F20+H20+J20+L20+N20</f>
        <v>0</v>
      </c>
      <c r="Q20" s="21">
        <f>C20+E20+G20+I20+K20+M20+O20</f>
        <v>0</v>
      </c>
      <c r="R20" s="29">
        <f>P20+Q20</f>
        <v>0</v>
      </c>
    </row>
    <row r="21" spans="1:18" ht="13.5" thickBot="1" x14ac:dyDescent="0.25">
      <c r="A21" s="34" t="s">
        <v>0</v>
      </c>
      <c r="B21" s="35">
        <f>SUM(B19:B20)</f>
        <v>0</v>
      </c>
      <c r="C21" s="36">
        <f t="shared" ref="C21:R21" si="1">SUM(C19:C20)</f>
        <v>0</v>
      </c>
      <c r="D21" s="35">
        <f t="shared" si="1"/>
        <v>0</v>
      </c>
      <c r="E21" s="36">
        <f t="shared" si="1"/>
        <v>0</v>
      </c>
      <c r="F21" s="35">
        <f t="shared" si="1"/>
        <v>0</v>
      </c>
      <c r="G21" s="36">
        <f t="shared" si="1"/>
        <v>0</v>
      </c>
      <c r="H21" s="35">
        <f t="shared" si="1"/>
        <v>1</v>
      </c>
      <c r="I21" s="36">
        <f t="shared" si="1"/>
        <v>5</v>
      </c>
      <c r="J21" s="35">
        <f t="shared" si="1"/>
        <v>0</v>
      </c>
      <c r="K21" s="36">
        <f t="shared" si="1"/>
        <v>2</v>
      </c>
      <c r="L21" s="35">
        <f t="shared" si="1"/>
        <v>5</v>
      </c>
      <c r="M21" s="36">
        <f t="shared" si="1"/>
        <v>1</v>
      </c>
      <c r="N21" s="35">
        <f>SUM(N19:N20)</f>
        <v>1</v>
      </c>
      <c r="O21" s="36">
        <f t="shared" si="1"/>
        <v>0</v>
      </c>
      <c r="P21" s="35">
        <f t="shared" si="1"/>
        <v>7</v>
      </c>
      <c r="Q21" s="37">
        <f t="shared" si="1"/>
        <v>8</v>
      </c>
      <c r="R21" s="36">
        <f t="shared" si="1"/>
        <v>15</v>
      </c>
    </row>
    <row r="22" spans="1:18" x14ac:dyDescent="0.2">
      <c r="A22" s="149" t="s">
        <v>42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</row>
    <row r="23" spans="1:18" x14ac:dyDescent="0.2">
      <c r="A23" s="149" t="s">
        <v>43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</row>
    <row r="25" spans="1:18" ht="13.5" thickBot="1" x14ac:dyDescent="0.25">
      <c r="A25" s="14" t="s">
        <v>21</v>
      </c>
    </row>
    <row r="26" spans="1:18" x14ac:dyDescent="0.2">
      <c r="A26" s="151" t="s">
        <v>18</v>
      </c>
      <c r="B26" s="153" t="s">
        <v>14</v>
      </c>
      <c r="C26" s="154"/>
      <c r="D26" s="153" t="s">
        <v>15</v>
      </c>
      <c r="E26" s="154"/>
      <c r="F26" s="153" t="s">
        <v>16</v>
      </c>
      <c r="G26" s="154"/>
      <c r="H26" s="153" t="s">
        <v>17</v>
      </c>
      <c r="I26" s="154"/>
      <c r="J26" s="153" t="s">
        <v>0</v>
      </c>
      <c r="K26" s="155"/>
      <c r="L26" s="154"/>
    </row>
    <row r="27" spans="1:18" x14ac:dyDescent="0.2">
      <c r="A27" s="152"/>
      <c r="B27" s="38" t="s">
        <v>1</v>
      </c>
      <c r="C27" s="39" t="s">
        <v>2</v>
      </c>
      <c r="D27" s="38" t="s">
        <v>3</v>
      </c>
      <c r="E27" s="39" t="s">
        <v>2</v>
      </c>
      <c r="F27" s="38" t="s">
        <v>3</v>
      </c>
      <c r="G27" s="39" t="s">
        <v>2</v>
      </c>
      <c r="H27" s="38" t="s">
        <v>3</v>
      </c>
      <c r="I27" s="39" t="s">
        <v>2</v>
      </c>
      <c r="J27" s="38" t="s">
        <v>3</v>
      </c>
      <c r="K27" s="40" t="s">
        <v>2</v>
      </c>
      <c r="L27" s="39" t="s">
        <v>0</v>
      </c>
    </row>
    <row r="28" spans="1:18" x14ac:dyDescent="0.2">
      <c r="A28" s="18" t="s">
        <v>68</v>
      </c>
      <c r="B28" s="41">
        <v>0</v>
      </c>
      <c r="C28" s="42">
        <v>1</v>
      </c>
      <c r="D28" s="41">
        <v>7</v>
      </c>
      <c r="E28" s="43">
        <v>10</v>
      </c>
      <c r="F28" s="41">
        <v>13</v>
      </c>
      <c r="G28" s="43">
        <v>7</v>
      </c>
      <c r="H28" s="41">
        <v>7</v>
      </c>
      <c r="I28" s="43">
        <v>8</v>
      </c>
      <c r="J28" s="41">
        <f>+B28+D28+F28+H28</f>
        <v>27</v>
      </c>
      <c r="K28" s="44">
        <f>+C28+E28+G28+I28</f>
        <v>26</v>
      </c>
      <c r="L28" s="43">
        <f>+J28+K28</f>
        <v>53</v>
      </c>
    </row>
    <row r="29" spans="1:18" x14ac:dyDescent="0.2">
      <c r="A29" s="18" t="s">
        <v>47</v>
      </c>
      <c r="B29" s="41">
        <v>0</v>
      </c>
      <c r="C29" s="42">
        <v>0</v>
      </c>
      <c r="D29" s="41">
        <v>1</v>
      </c>
      <c r="E29" s="43">
        <v>1</v>
      </c>
      <c r="F29" s="41">
        <v>0</v>
      </c>
      <c r="G29" s="43">
        <v>1</v>
      </c>
      <c r="H29" s="41">
        <v>0</v>
      </c>
      <c r="I29" s="43">
        <v>0</v>
      </c>
      <c r="J29" s="41">
        <f>+B29+D29+F29+H29</f>
        <v>1</v>
      </c>
      <c r="K29" s="44">
        <f>+C29+E29+G29+I29</f>
        <v>2</v>
      </c>
      <c r="L29" s="43">
        <f>+J29+K29</f>
        <v>3</v>
      </c>
    </row>
    <row r="30" spans="1:18" ht="13.5" thickBot="1" x14ac:dyDescent="0.25">
      <c r="A30" s="34" t="s">
        <v>0</v>
      </c>
      <c r="B30" s="45">
        <f>SUM(B28:B29)</f>
        <v>0</v>
      </c>
      <c r="C30" s="46">
        <f t="shared" ref="C30:L30" si="2">SUM(C28:C29)</f>
        <v>1</v>
      </c>
      <c r="D30" s="45">
        <f t="shared" si="2"/>
        <v>8</v>
      </c>
      <c r="E30" s="46">
        <f>SUM(E28:E29)</f>
        <v>11</v>
      </c>
      <c r="F30" s="45">
        <f>SUM(F28:F29)</f>
        <v>13</v>
      </c>
      <c r="G30" s="46">
        <f t="shared" si="2"/>
        <v>8</v>
      </c>
      <c r="H30" s="45">
        <f t="shared" si="2"/>
        <v>7</v>
      </c>
      <c r="I30" s="46">
        <f t="shared" si="2"/>
        <v>8</v>
      </c>
      <c r="J30" s="45">
        <f t="shared" si="2"/>
        <v>28</v>
      </c>
      <c r="K30" s="47">
        <f t="shared" si="2"/>
        <v>28</v>
      </c>
      <c r="L30" s="46">
        <f t="shared" si="2"/>
        <v>56</v>
      </c>
    </row>
    <row r="31" spans="1:18" x14ac:dyDescent="0.2">
      <c r="A31" s="149" t="s">
        <v>44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</row>
    <row r="33" spans="1:12" x14ac:dyDescent="0.2">
      <c r="A33" s="150" t="s">
        <v>20</v>
      </c>
      <c r="B33" s="150"/>
      <c r="C33" s="150"/>
      <c r="D33" s="150"/>
      <c r="E33" s="150"/>
      <c r="F33" s="150"/>
      <c r="G33" s="150"/>
      <c r="H33" s="150"/>
      <c r="I33" s="150"/>
      <c r="J33" s="150"/>
      <c r="K33" s="150"/>
      <c r="L33" s="150"/>
    </row>
  </sheetData>
  <mergeCells count="36">
    <mergeCell ref="A14:R14"/>
    <mergeCell ref="A2:R2"/>
    <mergeCell ref="A3:R3"/>
    <mergeCell ref="B4:N4"/>
    <mergeCell ref="B6:R6"/>
    <mergeCell ref="A7:A8"/>
    <mergeCell ref="B7:C7"/>
    <mergeCell ref="D7:E7"/>
    <mergeCell ref="F7:G7"/>
    <mergeCell ref="H7:I7"/>
    <mergeCell ref="J7:K7"/>
    <mergeCell ref="L7:M7"/>
    <mergeCell ref="N7:O7"/>
    <mergeCell ref="P7:R7"/>
    <mergeCell ref="A12:R12"/>
    <mergeCell ref="A13:R13"/>
    <mergeCell ref="B16:R16"/>
    <mergeCell ref="A17:A18"/>
    <mergeCell ref="B17:C17"/>
    <mergeCell ref="D17:E17"/>
    <mergeCell ref="F17:G17"/>
    <mergeCell ref="H17:I17"/>
    <mergeCell ref="J17:K17"/>
    <mergeCell ref="L17:M17"/>
    <mergeCell ref="N17:O17"/>
    <mergeCell ref="P17:R17"/>
    <mergeCell ref="A31:R31"/>
    <mergeCell ref="A33:L33"/>
    <mergeCell ref="A22:R22"/>
    <mergeCell ref="A23:R23"/>
    <mergeCell ref="A26:A27"/>
    <mergeCell ref="B26:C26"/>
    <mergeCell ref="D26:E26"/>
    <mergeCell ref="F26:G26"/>
    <mergeCell ref="H26:I26"/>
    <mergeCell ref="J26:L26"/>
  </mergeCells>
  <printOptions horizontalCentered="1"/>
  <pageMargins left="0.75" right="0.75" top="1" bottom="1" header="0" footer="0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Total por Facultad</vt:lpstr>
      <vt:lpstr>Administrativos x Campus  y Pto</vt:lpstr>
      <vt:lpstr>BAC</vt:lpstr>
      <vt:lpstr>FBA</vt:lpstr>
      <vt:lpstr>FCA</vt:lpstr>
      <vt:lpstr>FCN</vt:lpstr>
      <vt:lpstr>FCP</vt:lpstr>
      <vt:lpstr>FDE</vt:lpstr>
      <vt:lpstr>FEN</vt:lpstr>
      <vt:lpstr>FFI</vt:lpstr>
      <vt:lpstr>FIF</vt:lpstr>
      <vt:lpstr>FIN</vt:lpstr>
      <vt:lpstr>FLL</vt:lpstr>
      <vt:lpstr>FME</vt:lpstr>
      <vt:lpstr>FPS</vt:lpstr>
      <vt:lpstr>FQU</vt:lpstr>
      <vt:lpstr>'Administrativos x Campus  y Pto'!Área_de_impresión</vt:lpstr>
      <vt:lpstr>'Total por Facultad'!Área_de_impresión</vt:lpstr>
    </vt:vector>
  </TitlesOfParts>
  <Company>UAQ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 User</dc:creator>
  <cp:lastModifiedBy>PLANEACION</cp:lastModifiedBy>
  <cp:lastPrinted>2024-08-30T18:46:53Z</cp:lastPrinted>
  <dcterms:created xsi:type="dcterms:W3CDTF">2002-03-18T17:11:34Z</dcterms:created>
  <dcterms:modified xsi:type="dcterms:W3CDTF">2024-08-30T21:32:52Z</dcterms:modified>
</cp:coreProperties>
</file>